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tabRatio="691" activeTab="6"/>
  </bookViews>
  <sheets>
    <sheet name="表1财政拨款收支表" sheetId="1" r:id="rId1"/>
    <sheet name="表2一般公共支出表" sheetId="2" r:id="rId2"/>
    <sheet name="表3一般公共基本支出表" sheetId="3" r:id="rId3"/>
    <sheet name="表4三公经费支出表" sheetId="4" r:id="rId4"/>
    <sheet name="表5政府性基金支出表" sheetId="5" r:id="rId5"/>
    <sheet name="表6收支预算总表" sheetId="6" r:id="rId6"/>
    <sheet name="表7收入预算总表" sheetId="7" r:id="rId7"/>
    <sheet name="表8支出预算总表" sheetId="8" r:id="rId8"/>
  </sheets>
  <definedNames>
    <definedName name="_xlnm.Print_Area" localSheetId="0">0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<sst xmlns="http://schemas.openxmlformats.org/spreadsheetml/2006/main" count="647" uniqueCount="331">
  <si>
    <t>表一</t>
  </si>
  <si>
    <t>财政拨款收支总表</t>
  </si>
  <si>
    <t>单位名称：浦北县人民代表大会常务委员会办公室本级</t>
  </si>
  <si>
    <t>单位：元</t>
  </si>
  <si>
    <t>收            入</t>
  </si>
  <si>
    <t>支                  出</t>
  </si>
  <si>
    <t>项                    目</t>
  </si>
  <si>
    <t>预算数</t>
  </si>
  <si>
    <t>项   目(按支出功能科目分类)</t>
  </si>
  <si>
    <t>合计</t>
  </si>
  <si>
    <t>一般公共预算</t>
  </si>
  <si>
    <t>政府性基金预算</t>
  </si>
  <si>
    <t>一、一般公共预算拨款</t>
  </si>
  <si>
    <t xml:space="preserve">    一、一般公共服务支出</t>
  </si>
  <si>
    <t xml:space="preserve">    1.经费拨款</t>
  </si>
  <si>
    <t xml:space="preserve">    二、外交支出</t>
  </si>
  <si>
    <t xml:space="preserve">    2.纳入一般公共预算管理的非税收入安排的资金</t>
  </si>
  <si>
    <t xml:space="preserve">    三、国防支出</t>
  </si>
  <si>
    <t xml:space="preserve">      (1)专项收入安排的资金</t>
  </si>
  <si>
    <t xml:space="preserve">    四、公共安全支出</t>
  </si>
  <si>
    <t xml:space="preserve">      (2)行政事业性收费收入安排的资金</t>
  </si>
  <si>
    <t xml:space="preserve">    五、教育支出</t>
  </si>
  <si>
    <t xml:space="preserve">      (3)罚没收入安排的资金</t>
  </si>
  <si>
    <t xml:space="preserve">    六、科学技术支出</t>
  </si>
  <si>
    <t xml:space="preserve">      (4)国有资本经营收入安排的资金</t>
  </si>
  <si>
    <t xml:space="preserve">    七、文化体育与传媒支出</t>
  </si>
  <si>
    <t xml:space="preserve">      (5)国有资源(资产)有偿使用收入安排的资金</t>
  </si>
  <si>
    <t xml:space="preserve">    八、社会保障和就业支出</t>
  </si>
  <si>
    <t xml:space="preserve">      (6)捐赠收入安排的资金</t>
  </si>
  <si>
    <t xml:space="preserve">    九、社会保险基金支出</t>
  </si>
  <si>
    <t xml:space="preserve">      （7）政府住房基金收入安排的资金</t>
  </si>
  <si>
    <t xml:space="preserve">    十、医疗卫生与计划生育支出</t>
  </si>
  <si>
    <t xml:space="preserve">      (7)其他收入安排的资金</t>
  </si>
  <si>
    <t xml:space="preserve">    十一、节能环保支出</t>
  </si>
  <si>
    <t>二、政府性基金预算拨款</t>
  </si>
  <si>
    <t xml:space="preserve">    十二、城乡社区支出</t>
  </si>
  <si>
    <t xml:space="preserve">    十三、农林水支出</t>
  </si>
  <si>
    <t xml:space="preserve">    十四、交通运输支出</t>
  </si>
  <si>
    <t xml:space="preserve">    十五、资源勘探信息等支出</t>
  </si>
  <si>
    <t xml:space="preserve">    十六、商业服务业等支出</t>
  </si>
  <si>
    <t xml:space="preserve">    十七、金融支出</t>
  </si>
  <si>
    <t xml:space="preserve">    十八、援助其他地区支出</t>
  </si>
  <si>
    <t xml:space="preserve">    十九、国土海洋气象等支出</t>
  </si>
  <si>
    <t xml:space="preserve">    二十、住房保障支出</t>
  </si>
  <si>
    <t xml:space="preserve">    二十一、粮油物资储备支出</t>
  </si>
  <si>
    <t xml:space="preserve">    二十二、国有资本经营预算支出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</si>
  <si>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</si>
  <si>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</si>
  <si>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</si>
  <si>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</si>
  <si>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</si>
  <si>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</si>
  <si>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</si>
  <si>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</si>
  <si>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>三、上年结余收入</t>
  </si>
  <si>
    <t xml:space="preserve">    二十九、结转下年</t>
  </si>
  <si>
    <t xml:space="preserve">    1.一般公共预算拨款结转</t>
  </si>
  <si>
    <t xml:space="preserve">    1.一般公共服务支出</t>
  </si>
  <si>
    <t xml:space="preserve">    2.政府性基金预算拨款结转</t>
  </si>
  <si>
    <t xml:space="preserve">    2.外交支出</t>
  </si>
  <si>
    <t xml:space="preserve">    3.历年净结余可安排的资金</t>
  </si>
  <si>
    <t xml:space="preserve">    3.国防支出</t>
  </si>
  <si>
    <t xml:space="preserve">      (1)一般公共预算拨款净结余</t>
  </si>
  <si>
    <t xml:space="preserve">    4.公共安全支出</t>
  </si>
  <si>
    <t xml:space="preserve">      (2)政府性基金预算拨款净结余</t>
  </si>
  <si>
    <t xml:space="preserve">    5.教育支出</t>
  </si>
  <si>
    <t xml:space="preserve">    6.科学技术支出</t>
  </si>
  <si>
    <t xml:space="preserve">    7.文化体育与传媒支出</t>
  </si>
  <si>
    <t xml:space="preserve">    8.社会保障和就业支出</t>
  </si>
  <si>
    <t xml:space="preserve">    9.社会保险基金支出</t>
  </si>
  <si>
    <t xml:space="preserve">    10.医疗卫生与计划生育支出</t>
  </si>
  <si>
    <t xml:space="preserve">    11.节能环保支出</t>
  </si>
  <si>
    <t xml:space="preserve">    12.城乡社区支出</t>
  </si>
  <si>
    <t xml:space="preserve">    13.农林水支出</t>
  </si>
  <si>
    <t xml:space="preserve">    14.交通运输支出</t>
  </si>
  <si>
    <t xml:space="preserve">    15.资源勘探电力信息等支出</t>
  </si>
  <si>
    <t xml:space="preserve">    16.商业服务业等支出</t>
  </si>
  <si>
    <t xml:space="preserve">    17.金融支出</t>
  </si>
  <si>
    <t xml:space="preserve">    18.援助其他地区支出</t>
  </si>
  <si>
    <t xml:space="preserve">    19.国土海洋气象等支出</t>
  </si>
  <si>
    <t xml:space="preserve">    20.住房保障支出</t>
  </si>
  <si>
    <t xml:space="preserve">    21.粮油物资储备支出</t>
  </si>
  <si>
    <t xml:space="preserve">    22.国有资本经营预算支出</t>
  </si>
  <si>
    <t xml:space="preserve">    23.预备费</t>
  </si>
  <si>
    <t xml:space="preserve">    24.其他支出</t>
  </si>
  <si>
    <t xml:space="preserve">    25.转移性支出</t>
  </si>
  <si>
    <t xml:space="preserve">    26.债务还本支出</t>
  </si>
  <si>
    <t xml:space="preserve">    27.债务付息支出</t>
  </si>
  <si>
    <t xml:space="preserve">    28.债务发行费用支出</t>
  </si>
  <si>
    <t>收　　　入　　　总　　　计</t>
  </si>
  <si>
    <t>支　　　出　　　总　　　计</t>
  </si>
  <si>
    <t>表二</t>
  </si>
  <si>
    <t>一般公共预算支出表</t>
  </si>
  <si>
    <t>科目编码</t>
  </si>
  <si>
    <t>科目名称</t>
  </si>
  <si>
    <t>基本支出</t>
  </si>
  <si>
    <t>项目支出</t>
  </si>
  <si>
    <t>类</t>
  </si>
  <si>
    <t>款</t>
  </si>
  <si>
    <t>项</t>
  </si>
  <si>
    <t>**</t>
  </si>
  <si>
    <t>201</t>
  </si>
  <si>
    <t>一般公共服务支出</t>
  </si>
  <si>
    <t xml:space="preserve">  201</t>
  </si>
  <si>
    <t>01</t>
  </si>
  <si>
    <t xml:space="preserve">  人大事务</t>
  </si>
  <si>
    <t xml:space="preserve">    201</t>
  </si>
  <si>
    <t xml:space="preserve">  01</t>
  </si>
  <si>
    <t xml:space="preserve">    行政运行（人大事务）</t>
  </si>
  <si>
    <t>02</t>
  </si>
  <si>
    <t xml:space="preserve">    一般行政管理事务（人大事务）</t>
  </si>
  <si>
    <t>04</t>
  </si>
  <si>
    <t xml:space="preserve">    人大会议</t>
  </si>
  <si>
    <t>06</t>
  </si>
  <si>
    <t xml:space="preserve">    人大监督</t>
  </si>
  <si>
    <t>07</t>
  </si>
  <si>
    <t xml:space="preserve">    人大代表履职能力提升</t>
  </si>
  <si>
    <t>08</t>
  </si>
  <si>
    <t xml:space="preserve">    代表工作</t>
  </si>
  <si>
    <t>99</t>
  </si>
  <si>
    <t xml:space="preserve">    其他人大事务支出</t>
  </si>
  <si>
    <t>208</t>
  </si>
  <si>
    <t>社会保障和就业支出</t>
  </si>
  <si>
    <t xml:space="preserve">  208</t>
  </si>
  <si>
    <t>05</t>
  </si>
  <si>
    <t xml:space="preserve">  行政事业单位离退休</t>
  </si>
  <si>
    <t xml:space="preserve">    208</t>
  </si>
  <si>
    <t xml:space="preserve">  05</t>
  </si>
  <si>
    <t xml:space="preserve">    归口管理的行政单位离退休</t>
  </si>
  <si>
    <t xml:space="preserve">    机关事业单位基本养老保险缴费支出</t>
  </si>
  <si>
    <t>27</t>
  </si>
  <si>
    <t xml:space="preserve">  财政对其他社会保险基金的补助</t>
  </si>
  <si>
    <t xml:space="preserve">  27</t>
  </si>
  <si>
    <t xml:space="preserve">    财政对失业保险基金的补助</t>
  </si>
  <si>
    <t xml:space="preserve">    财政对工伤保险基金的补助</t>
  </si>
  <si>
    <t>03</t>
  </si>
  <si>
    <t xml:space="preserve">    财政对生育保险基金的补助</t>
  </si>
  <si>
    <t>210</t>
  </si>
  <si>
    <t>医疗卫生与计划生育支出</t>
  </si>
  <si>
    <t xml:space="preserve">  210</t>
  </si>
  <si>
    <t>11</t>
  </si>
  <si>
    <t xml:space="preserve">  行政事业单位医疗</t>
  </si>
  <si>
    <t xml:space="preserve">    210</t>
  </si>
  <si>
    <t xml:space="preserve">  11</t>
  </si>
  <si>
    <t xml:space="preserve">    行政单位医疗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</si>
  <si>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</si>
  <si>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</si>
  <si>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</si>
  <si>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</si>
  <si>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</si>
  <si>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</si>
  <si>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</si>
  <si>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>表三</t>
  </si>
  <si>
    <t>一般公共预算基本支出表</t>
  </si>
  <si>
    <t>支出经济分类科目编码</t>
  </si>
  <si>
    <t>支出经济分类科目名称</t>
  </si>
  <si>
    <t>基本支出预算数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</si>
  <si>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</si>
  <si>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</si>
  <si>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</si>
  <si>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</si>
  <si>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</si>
  <si>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</si>
  <si>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</si>
  <si>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</si>
  <si>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</si>
  <si>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</si>
  <si>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</si>
  <si>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其他社会保障缴费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</si>
  <si>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</si>
  <si>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</si>
  <si>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</si>
  <si>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</si>
  <si>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</si>
  <si>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</si>
  <si>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</si>
  <si>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</si>
  <si>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</si>
  <si>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</si>
  <si>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</si>
  <si>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</si>
  <si>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</si>
  <si>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</si>
  <si>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</si>
  <si>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</si>
  <si>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</si>
  <si>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</si>
  <si>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</si>
  <si>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</si>
  <si>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</si>
  <si>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</si>
  <si>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</si>
  <si>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</si>
  <si>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30217</t>
  </si>
  <si>
    <t xml:space="preserve">  公务招待费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</si>
  <si>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</si>
  <si>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</si>
  <si>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</si>
  <si>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</si>
  <si>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</si>
  <si>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</si>
  <si>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</si>
  <si>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</si>
  <si>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</si>
  <si>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</si>
  <si>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</si>
  <si>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</si>
  <si>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</si>
  <si>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</si>
  <si>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</si>
  <si>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</si>
  <si>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>表四</t>
  </si>
  <si>
    <t>部门预算资金安排的“三公”经费预算情况表</t>
  </si>
  <si>
    <t>项目</t>
  </si>
  <si>
    <t>全口径</t>
  </si>
  <si>
    <t>其中:一般公共预算资金</t>
  </si>
  <si>
    <t>2017年预算数</t>
  </si>
  <si>
    <t>2018年预算数</t>
  </si>
  <si>
    <t>2018年比2017年增减%</t>
  </si>
  <si>
    <t>一、因公出国(境)费用</t>
  </si>
  <si>
    <t>二、公务接待费</t>
  </si>
  <si>
    <t>三、公务用车费</t>
  </si>
  <si>
    <t xml:space="preserve">    1.公务用车运行费</t>
  </si>
  <si>
    <t xml:space="preserve">    2.公务用车购置费</t>
  </si>
  <si>
    <t>表五</t>
  </si>
  <si>
    <t>政府性基金预算支出表</t>
  </si>
  <si>
    <t>功能分类科目名称</t>
  </si>
  <si>
    <t>总计</t>
  </si>
  <si>
    <t>结转下年支出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</si>
  <si>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</si>
  <si>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</si>
  <si>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</si>
  <si>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</si>
  <si>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</si>
  <si>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</si>
  <si>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</si>
  <si>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基本支出结转</t>
  </si>
  <si>
    <t>项目支出结转</t>
  </si>
  <si>
    <t>本单位政府性基金预算支出为零元</t>
  </si>
  <si>
    <t>表六</t>
  </si>
  <si>
    <t xml:space="preserve"> 部  门  收  支   总  表</t>
  </si>
  <si>
    <t>项   目（按支出功能科目分类）</t>
  </si>
  <si>
    <t>一、公共财政预算拨款</t>
  </si>
  <si>
    <t xml:space="preserve">  一、一般公共服务支出</t>
  </si>
  <si>
    <t xml:space="preserve">  二、外交支出</t>
  </si>
  <si>
    <t xml:space="preserve">    2.纳入公共财政预算管理的非税收入安排的资金</t>
  </si>
  <si>
    <t xml:space="preserve">  三、国防支出</t>
  </si>
  <si>
    <t xml:space="preserve">      （1）专项收入安排的资金</t>
  </si>
  <si>
    <t xml:space="preserve">  四、公共安全支出</t>
  </si>
  <si>
    <t xml:space="preserve">      （2）行政事业性收费收入安排的资金</t>
  </si>
  <si>
    <t xml:space="preserve">  五、教育支出</t>
  </si>
  <si>
    <t xml:space="preserve">      （3）罚没收入安排的资金</t>
  </si>
  <si>
    <t xml:space="preserve">  六、科学技术支出</t>
  </si>
  <si>
    <t xml:space="preserve">      （4）国有资本经营收入安排的资金</t>
  </si>
  <si>
    <t xml:space="preserve">  七、文化体育与传媒支出</t>
  </si>
  <si>
    <t xml:space="preserve">      （5）国有资源（资产）有偿使用收入安排的资金</t>
  </si>
  <si>
    <t xml:space="preserve">  八、社会保障和就业支出</t>
  </si>
  <si>
    <t xml:space="preserve">      （6）捐赠收入安排的资金</t>
  </si>
  <si>
    <t xml:space="preserve">  九、社会保险基金支出</t>
  </si>
  <si>
    <t xml:space="preserve">  十、医疗卫生与计划生育支出</t>
  </si>
  <si>
    <t xml:space="preserve">      （6）其他收入安排的资金</t>
  </si>
  <si>
    <t xml:space="preserve">  十一、节能环保支出</t>
  </si>
  <si>
    <t>二、政府性基金拨款</t>
  </si>
  <si>
    <t xml:space="preserve">  十二、城乡社区支出</t>
  </si>
  <si>
    <t>三、国有资本经营预算拨款</t>
  </si>
  <si>
    <t xml:space="preserve">  十三、农林水支出</t>
  </si>
  <si>
    <t>四、纳入财政专户管理的收入安排的资金</t>
  </si>
  <si>
    <t xml:space="preserve">  十四、交通运输支出</t>
  </si>
  <si>
    <t xml:space="preserve">    1.教育收费收入安排的资金</t>
  </si>
  <si>
    <t xml:space="preserve">  十五、资源勘探信息等支出</t>
  </si>
  <si>
    <t xml:space="preserve">    2.其他收入安排的资金</t>
  </si>
  <si>
    <t xml:space="preserve">  十六、商业服务业等支出</t>
  </si>
  <si>
    <t>五、未纳入财政专户管理的收入安排的资金</t>
  </si>
  <si>
    <t xml:space="preserve">  十七、金融支出</t>
  </si>
  <si>
    <t xml:space="preserve">    1.事业收入安排的资金</t>
  </si>
  <si>
    <t xml:space="preserve">  十八、援助其他地区支出</t>
  </si>
  <si>
    <t xml:space="preserve">    2.经营收入安排的资金</t>
  </si>
  <si>
    <t xml:space="preserve">  十九、国土海洋气象等支出</t>
  </si>
  <si>
    <t xml:space="preserve">    3.其他收入安排的资金</t>
  </si>
  <si>
    <t xml:space="preserve">  二十、住房保障支出</t>
  </si>
  <si>
    <t xml:space="preserve">  二十一、粮油物资储备支出</t>
  </si>
  <si>
    <t xml:space="preserve">  二十二、国有资本经营预算支出</t>
  </si>
  <si>
    <t xml:space="preserve">  二十三、预备费</t>
  </si>
  <si>
    <t xml:space="preserve">  二十四、其他支出</t>
  </si>
  <si>
    <t xml:space="preserve">  二十五、转移性支出</t>
  </si>
  <si>
    <t xml:space="preserve">  二十六、债务还本支出</t>
  </si>
  <si>
    <t xml:space="preserve">  二十七、债务付息支出</t>
  </si>
  <si>
    <t xml:space="preserve">  二十八、债务发行费用支出</t>
  </si>
  <si>
    <t>五、上年结余收入</t>
  </si>
  <si>
    <t xml:space="preserve"> 二十九、结转下年支出</t>
  </si>
  <si>
    <t xml:space="preserve">    1.公共财政预算拨款结转</t>
  </si>
  <si>
    <t xml:space="preserve">    2.政府性基金结转</t>
  </si>
  <si>
    <t xml:space="preserve">      其中：一般预算拨款净结余</t>
  </si>
  <si>
    <t xml:space="preserve">           政府性基金拨款净结余</t>
  </si>
  <si>
    <t xml:space="preserve">           其他净结余</t>
  </si>
  <si>
    <t xml:space="preserve">    4.其他结转</t>
  </si>
  <si>
    <t xml:space="preserve">  十、医疗卫生支出</t>
  </si>
  <si>
    <t xml:space="preserve">  十五、资源勘探电力信息等支出</t>
  </si>
  <si>
    <t>收      入      总      计</t>
  </si>
  <si>
    <t>表七</t>
  </si>
  <si>
    <t>部门收入总表</t>
  </si>
  <si>
    <t>功能科目名称</t>
  </si>
  <si>
    <t>一般公共预算拨款</t>
  </si>
  <si>
    <t>政府性基金拨款</t>
  </si>
  <si>
    <t>国有资本经营预算</t>
  </si>
  <si>
    <t>纳入财政专户管理的收入安排的资金</t>
  </si>
  <si>
    <t>未纳入财政专户管理的收入安排的资金</t>
  </si>
  <si>
    <t>上年结余收入</t>
  </si>
  <si>
    <t>经费拨款</t>
  </si>
  <si>
    <t>纳入一般公共预算管理的非税收入安排的资金</t>
  </si>
  <si>
    <t>教育收费收入安排的资金</t>
  </si>
  <si>
    <t>其他收入安排的资金</t>
  </si>
  <si>
    <t>事业收入安排的资金</t>
  </si>
  <si>
    <t>经营收入安排的资金</t>
  </si>
  <si>
    <t>公共财政预算拨款结转</t>
  </si>
  <si>
    <t>政府性基金拨款结转</t>
  </si>
  <si>
    <t>历年净结余可安排的资金</t>
  </si>
  <si>
    <t>其他结转</t>
  </si>
  <si>
    <t>小计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</si>
  <si>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</si>
  <si>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</si>
  <si>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</si>
  <si>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</si>
  <si>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</si>
  <si>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捐赠收入安排的资金</t>
  </si>
  <si>
    <t>政府住房基金收入安排的资金</t>
  </si>
  <si>
    <t>一般公共预算拨款净结余</t>
  </si>
  <si>
    <t>政府性基金拨款净结余</t>
  </si>
  <si>
    <t>其他净结余</t>
  </si>
  <si>
    <t>表八</t>
  </si>
  <si>
    <t>部门支出总表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</si>
</sst>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</numFmts>
  <fonts count="49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0" fillId="25" borderId="5" applyNumberFormat="0" applyAlignment="0" applyProtection="0"/>
    <xf numFmtId="0" fontId="41" fillId="26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45" fillId="35" borderId="0" applyNumberFormat="0" applyBorder="0" applyAlignment="0" applyProtection="0"/>
    <xf numFmtId="0" fontId="46" fillId="25" borderId="8" applyNumberFormat="0" applyAlignment="0" applyProtection="0"/>
    <xf numFmtId="0" fontId="47" fillId="36" borderId="5" applyNumberFormat="0" applyAlignment="0" applyProtection="0"/>
    <xf numFmtId="0" fontId="48" fillId="0" borderId="0" applyNumberFormat="0" applyFill="0" applyBorder="0" applyAlignment="0" applyProtection="0"/>
    <xf numFmtId="0" fontId="0" fillId="37" borderId="9" applyNumberFormat="0" applyFont="0" applyAlignment="0" applyProtection="0"/>
  </cellStyleXfs>
  <cellXfs count="200">
    <xf numFmtId="0" fontId="0" fillId="0" borderId="0" xfId="0" applyAlignment="1">
      <alignment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2" xfId="51" applyNumberFormat="1" applyFont="1" applyFill="1" applyBorder="1" applyAlignment="1" applyProtection="1">
      <alignment horizontal="centerContinuous" vertical="center"/>
      <protection/>
    </xf>
    <xf numFmtId="0" fontId="2" fillId="0" borderId="13" xfId="51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right"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176" fontId="2" fillId="0" borderId="0" xfId="0" applyNumberFormat="1" applyFont="1" applyFill="1" applyAlignment="1" applyProtection="1">
      <alignment horizontal="right" vertical="center"/>
      <protection/>
    </xf>
    <xf numFmtId="176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Border="1" applyAlignment="1">
      <alignment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2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/>
    </xf>
    <xf numFmtId="0" fontId="0" fillId="0" borderId="10" xfId="0" applyBorder="1" applyAlignment="1">
      <alignment/>
    </xf>
    <xf numFmtId="40" fontId="2" fillId="0" borderId="14" xfId="0" applyNumberFormat="1" applyFont="1" applyFill="1" applyBorder="1" applyAlignment="1" applyProtection="1">
      <alignment horizontal="right" vertical="center"/>
      <protection/>
    </xf>
    <xf numFmtId="40" fontId="2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0" fontId="2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2" fillId="0" borderId="0" xfId="51" applyFont="1" applyFill="1" applyAlignment="1">
      <alignment/>
    </xf>
    <xf numFmtId="0" fontId="6" fillId="0" borderId="0" xfId="0" applyFont="1" applyFill="1" applyAlignment="1">
      <alignment vertical="center"/>
    </xf>
    <xf numFmtId="0" fontId="2" fillId="0" borderId="13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2" xfId="51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right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8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>
      <alignment horizontal="right" vertical="center"/>
    </xf>
    <xf numFmtId="0" fontId="0" fillId="0" borderId="12" xfId="0" applyNumberFormat="1" applyFont="1" applyFill="1" applyBorder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8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4" fontId="0" fillId="0" borderId="15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wrapText="1"/>
    </xf>
    <xf numFmtId="176" fontId="0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Fill="1" applyAlignment="1" applyProtection="1">
      <alignment horizontal="right" vertical="center" wrapText="1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right" vertical="center" wrapText="1"/>
    </xf>
    <xf numFmtId="0" fontId="0" fillId="0" borderId="10" xfId="0" applyFont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ill="1" applyBorder="1" applyAlignment="1">
      <alignment horizontal="right" vertical="center"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wrapText="1"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wrapText="1"/>
    </xf>
    <xf numFmtId="4" fontId="0" fillId="0" borderId="14" xfId="0" applyNumberFormat="1" applyFill="1" applyBorder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ill="1" applyBorder="1" applyAlignment="1">
      <alignment horizontal="right" vertical="center"/>
    </xf>
    <xf numFmtId="4" fontId="0" fillId="0" borderId="19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Border="1" applyAlignment="1">
      <alignment horizontal="right" vertical="center"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4" xfId="0" applyNumberFormat="1" applyFont="1" applyFill="1" applyBorder="1" applyAlignment="1">
      <alignment horizontal="right" vertical="center"/>
    </xf>
    <xf numFmtId="4" fontId="0" fillId="38" borderId="1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>
      <alignment horizontal="right" vertical="center"/>
    </xf>
    <xf numFmtId="4" fontId="0" fillId="0" borderId="20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Border="1" applyAlignment="1">
      <alignment horizontal="right" vertical="center"/>
    </xf>
    <xf numFmtId="4" fontId="0" fillId="0" borderId="20" xfId="0" applyNumberFormat="1" applyFill="1" applyBorder="1" applyAlignment="1">
      <alignment horizontal="right" vertical="center"/>
    </xf>
    <xf numFmtId="4" fontId="0" fillId="0" borderId="18" xfId="0" applyNumberForma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2" fillId="0" borderId="12" xfId="0" applyNumberFormat="1" applyFont="1" applyFill="1" applyBorder="1" applyAlignment="1" applyProtection="1">
      <alignment horizontal="center" vertical="center"/>
      <protection/>
    </xf>
    <xf numFmtId="176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 wrapText="1"/>
    </xf>
    <xf numFmtId="0" fontId="4" fillId="0" borderId="0" xfId="0" applyNumberFormat="1" applyFont="1" applyFill="1" applyAlignment="1" applyProtection="1">
      <alignment horizontal="centerContinuous" vertical="center" wrapText="1"/>
      <protection/>
    </xf>
    <xf numFmtId="0" fontId="5" fillId="0" borderId="19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7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2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3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5" xfId="0" applyNumberFormat="1" applyFont="1" applyFill="1" applyBorder="1" applyAlignment="1" applyProtection="1">
      <alignment horizontal="centerContinuous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showGridLines="0" showZeros="0" zoomScalePageLayoutView="0" workbookViewId="0" topLeftCell="A37">
      <selection activeCell="N12" sqref="N12"/>
    </sheetView>
  </sheetViews>
  <sheetFormatPr defaultColWidth="9.16015625" defaultRowHeight="12.75" customHeight="1"/>
  <cols>
    <col min="1" max="1" width="32.16015625" style="127" customWidth="1"/>
    <col min="2" max="2" width="16" style="127" customWidth="1"/>
    <col min="3" max="3" width="29.83203125" style="127" customWidth="1"/>
    <col min="4" max="4" width="14.83203125" style="127" customWidth="1"/>
    <col min="5" max="5" width="14.66015625" style="127" customWidth="1"/>
    <col min="6" max="6" width="15.83203125" style="127" customWidth="1"/>
    <col min="7" max="16384" width="9.16015625" style="127" customWidth="1"/>
  </cols>
  <sheetData>
    <row r="1" spans="1:6" ht="18.75" customHeight="1">
      <c r="A1" s="128" t="s">
        <v>0</v>
      </c>
      <c r="B1" s="129"/>
      <c r="C1" s="129"/>
      <c r="D1" s="130"/>
      <c r="E1" s="129"/>
      <c r="F1" s="129"/>
    </row>
    <row r="2" spans="1:6" ht="18.75" customHeight="1">
      <c r="A2" s="80" t="s">
        <v>1</v>
      </c>
      <c r="B2" s="131"/>
      <c r="C2" s="131"/>
      <c r="D2" s="131"/>
      <c r="E2" s="132"/>
      <c r="F2" s="133"/>
    </row>
    <row r="3" spans="1:6" ht="18.75" customHeight="1">
      <c r="A3" s="95" t="s">
        <v>2</v>
      </c>
      <c r="B3" s="129"/>
      <c r="C3" s="129"/>
      <c r="D3" s="134"/>
      <c r="E3" s="134"/>
      <c r="F3" s="134" t="s">
        <v>3</v>
      </c>
    </row>
    <row r="4" spans="1:6" ht="15.75" customHeight="1">
      <c r="A4" s="162" t="s">
        <v>4</v>
      </c>
      <c r="B4" s="163"/>
      <c r="C4" s="31" t="s">
        <v>5</v>
      </c>
      <c r="D4" s="38"/>
      <c r="E4" s="135"/>
      <c r="F4" s="135"/>
    </row>
    <row r="5" spans="1:6" ht="15.75" customHeight="1">
      <c r="A5" s="8" t="s">
        <v>6</v>
      </c>
      <c r="B5" s="136" t="s">
        <v>7</v>
      </c>
      <c r="C5" s="93" t="s">
        <v>8</v>
      </c>
      <c r="D5" s="93" t="s">
        <v>9</v>
      </c>
      <c r="E5" s="137" t="s">
        <v>10</v>
      </c>
      <c r="F5" s="138" t="s">
        <v>11</v>
      </c>
    </row>
    <row r="6" spans="1:6" ht="15.75" customHeight="1">
      <c r="A6" s="139" t="s">
        <v>12</v>
      </c>
      <c r="B6" s="49">
        <v>6609500.39</v>
      </c>
      <c r="C6" s="140" t="s">
        <v>13</v>
      </c>
      <c r="D6" s="141">
        <f aca="true" t="shared" si="0" ref="D6:D37">E6+F6</f>
        <v>5866344</v>
      </c>
      <c r="E6" s="87">
        <v>5866344</v>
      </c>
      <c r="F6" s="142">
        <v>0</v>
      </c>
    </row>
    <row r="7" spans="1:8" ht="15.75" customHeight="1">
      <c r="A7" s="139" t="s">
        <v>14</v>
      </c>
      <c r="B7" s="49">
        <v>6609500.39</v>
      </c>
      <c r="C7" s="140" t="s">
        <v>15</v>
      </c>
      <c r="D7" s="141">
        <f t="shared" si="0"/>
        <v>0</v>
      </c>
      <c r="E7" s="143">
        <v>0</v>
      </c>
      <c r="F7" s="87">
        <v>0</v>
      </c>
      <c r="G7" s="144"/>
      <c r="H7" s="144"/>
    </row>
    <row r="8" spans="1:10" ht="23.25" customHeight="1">
      <c r="A8" s="139" t="s">
        <v>16</v>
      </c>
      <c r="B8" s="49">
        <v>0</v>
      </c>
      <c r="C8" s="140" t="s">
        <v>17</v>
      </c>
      <c r="D8" s="141">
        <f t="shared" si="0"/>
        <v>0</v>
      </c>
      <c r="E8" s="143">
        <v>0</v>
      </c>
      <c r="F8" s="145">
        <v>0</v>
      </c>
      <c r="G8" s="144"/>
      <c r="H8" s="144"/>
      <c r="I8" s="144"/>
      <c r="J8" s="144"/>
    </row>
    <row r="9" spans="1:8" ht="15.75" customHeight="1">
      <c r="A9" s="139" t="s">
        <v>18</v>
      </c>
      <c r="B9" s="87">
        <v>0</v>
      </c>
      <c r="C9" s="140" t="s">
        <v>19</v>
      </c>
      <c r="D9" s="141">
        <f t="shared" si="0"/>
        <v>0</v>
      </c>
      <c r="E9" s="143">
        <v>0</v>
      </c>
      <c r="F9" s="145">
        <v>0</v>
      </c>
      <c r="G9" s="144"/>
      <c r="H9" s="144"/>
    </row>
    <row r="10" spans="1:9" ht="26.25" customHeight="1">
      <c r="A10" s="139" t="s">
        <v>20</v>
      </c>
      <c r="B10" s="146">
        <v>0</v>
      </c>
      <c r="C10" s="140" t="s">
        <v>21</v>
      </c>
      <c r="D10" s="141">
        <f t="shared" si="0"/>
        <v>0</v>
      </c>
      <c r="E10" s="143">
        <v>0</v>
      </c>
      <c r="F10" s="145">
        <v>0</v>
      </c>
      <c r="G10" s="144"/>
      <c r="H10" s="144"/>
      <c r="I10" s="144"/>
    </row>
    <row r="11" spans="1:9" ht="15.75" customHeight="1">
      <c r="A11" s="139" t="s">
        <v>22</v>
      </c>
      <c r="B11" s="49">
        <v>0</v>
      </c>
      <c r="C11" s="140" t="s">
        <v>23</v>
      </c>
      <c r="D11" s="141">
        <f t="shared" si="0"/>
        <v>0</v>
      </c>
      <c r="E11" s="143">
        <v>0</v>
      </c>
      <c r="F11" s="145">
        <v>0</v>
      </c>
      <c r="G11" s="144"/>
      <c r="H11" s="144"/>
      <c r="I11" s="144"/>
    </row>
    <row r="12" spans="1:10" ht="25.5" customHeight="1">
      <c r="A12" s="139" t="s">
        <v>24</v>
      </c>
      <c r="B12" s="49">
        <v>0</v>
      </c>
      <c r="C12" s="140" t="s">
        <v>25</v>
      </c>
      <c r="D12" s="141">
        <f t="shared" si="0"/>
        <v>0</v>
      </c>
      <c r="E12" s="143">
        <v>0</v>
      </c>
      <c r="F12" s="145">
        <v>0</v>
      </c>
      <c r="G12" s="144"/>
      <c r="H12" s="144"/>
      <c r="I12" s="144"/>
      <c r="J12" s="144"/>
    </row>
    <row r="13" spans="1:10" ht="25.5" customHeight="1">
      <c r="A13" s="139" t="s">
        <v>26</v>
      </c>
      <c r="B13" s="87">
        <v>0</v>
      </c>
      <c r="C13" s="140" t="s">
        <v>27</v>
      </c>
      <c r="D13" s="141">
        <f t="shared" si="0"/>
        <v>475102.79</v>
      </c>
      <c r="E13" s="143">
        <v>475102.79</v>
      </c>
      <c r="F13" s="145">
        <v>0</v>
      </c>
      <c r="G13" s="144"/>
      <c r="H13" s="144"/>
      <c r="I13" s="144"/>
      <c r="J13" s="144"/>
    </row>
    <row r="14" spans="1:10" ht="15.75" customHeight="1">
      <c r="A14" s="139" t="s">
        <v>28</v>
      </c>
      <c r="B14" s="146">
        <v>0</v>
      </c>
      <c r="C14" s="140" t="s">
        <v>29</v>
      </c>
      <c r="D14" s="141">
        <f t="shared" si="0"/>
        <v>0</v>
      </c>
      <c r="E14" s="143">
        <v>0</v>
      </c>
      <c r="F14" s="145">
        <v>0</v>
      </c>
      <c r="G14" s="144"/>
      <c r="H14" s="144"/>
      <c r="I14" s="144"/>
      <c r="J14" s="144"/>
    </row>
    <row r="15" spans="1:10" ht="23.25" customHeight="1">
      <c r="A15" s="139" t="s">
        <v>30</v>
      </c>
      <c r="B15" s="87">
        <v>0</v>
      </c>
      <c r="C15" s="140" t="s">
        <v>31</v>
      </c>
      <c r="D15" s="141">
        <f t="shared" si="0"/>
        <v>134026.8</v>
      </c>
      <c r="E15" s="143">
        <v>134026.8</v>
      </c>
      <c r="F15" s="145">
        <v>0</v>
      </c>
      <c r="G15" s="144"/>
      <c r="H15" s="144"/>
      <c r="I15" s="144"/>
      <c r="J15" s="144"/>
    </row>
    <row r="16" spans="1:9" ht="14.25" customHeight="1">
      <c r="A16" s="139" t="s">
        <v>32</v>
      </c>
      <c r="B16" s="146">
        <v>0</v>
      </c>
      <c r="C16" s="140" t="s">
        <v>33</v>
      </c>
      <c r="D16" s="141">
        <f t="shared" si="0"/>
        <v>0</v>
      </c>
      <c r="E16" s="143">
        <v>0</v>
      </c>
      <c r="F16" s="145">
        <v>0</v>
      </c>
      <c r="G16" s="144"/>
      <c r="H16" s="144"/>
      <c r="I16" s="144"/>
    </row>
    <row r="17" spans="1:9" ht="14.25" customHeight="1">
      <c r="A17" s="139" t="s">
        <v>34</v>
      </c>
      <c r="B17" s="87">
        <v>0</v>
      </c>
      <c r="C17" s="140" t="s">
        <v>35</v>
      </c>
      <c r="D17" s="141">
        <f t="shared" si="0"/>
        <v>0</v>
      </c>
      <c r="E17" s="143">
        <v>0</v>
      </c>
      <c r="F17" s="145">
        <v>0</v>
      </c>
      <c r="G17" s="144"/>
      <c r="H17" s="144"/>
      <c r="I17" s="144"/>
    </row>
    <row r="18" spans="1:10" ht="14.25" customHeight="1">
      <c r="A18" s="147"/>
      <c r="B18" s="148"/>
      <c r="C18" s="149" t="s">
        <v>36</v>
      </c>
      <c r="D18" s="141">
        <f t="shared" si="0"/>
        <v>0</v>
      </c>
      <c r="E18" s="143">
        <v>0</v>
      </c>
      <c r="F18" s="145">
        <v>0</v>
      </c>
      <c r="G18" s="144"/>
      <c r="H18" s="144"/>
      <c r="I18" s="144"/>
      <c r="J18" s="144"/>
    </row>
    <row r="19" spans="1:10" ht="14.25" customHeight="1">
      <c r="A19" s="147"/>
      <c r="B19" s="150"/>
      <c r="C19" s="149" t="s">
        <v>37</v>
      </c>
      <c r="D19" s="141">
        <f t="shared" si="0"/>
        <v>0</v>
      </c>
      <c r="E19" s="143">
        <v>0</v>
      </c>
      <c r="F19" s="145">
        <v>0</v>
      </c>
      <c r="G19" s="144"/>
      <c r="H19" s="144"/>
      <c r="I19" s="144"/>
      <c r="J19" s="144"/>
    </row>
    <row r="20" spans="1:10" ht="14.25" customHeight="1">
      <c r="A20" s="147"/>
      <c r="B20" s="150"/>
      <c r="C20" s="149" t="s">
        <v>38</v>
      </c>
      <c r="D20" s="141">
        <f t="shared" si="0"/>
        <v>0</v>
      </c>
      <c r="E20" s="143">
        <v>0</v>
      </c>
      <c r="F20" s="145">
        <v>0</v>
      </c>
      <c r="G20" s="144"/>
      <c r="H20" s="144"/>
      <c r="I20" s="144"/>
      <c r="J20" s="144"/>
    </row>
    <row r="21" spans="1:10" ht="14.25" customHeight="1">
      <c r="A21" s="147"/>
      <c r="B21" s="150"/>
      <c r="C21" s="149" t="s">
        <v>39</v>
      </c>
      <c r="D21" s="141">
        <f t="shared" si="0"/>
        <v>0</v>
      </c>
      <c r="E21" s="151">
        <v>0</v>
      </c>
      <c r="F21" s="145">
        <v>0</v>
      </c>
      <c r="G21" s="144"/>
      <c r="H21" s="144"/>
      <c r="I21" s="144"/>
      <c r="J21" s="144"/>
    </row>
    <row r="22" spans="1:9" ht="14.25" customHeight="1">
      <c r="A22" s="147"/>
      <c r="B22" s="150"/>
      <c r="C22" s="149" t="s">
        <v>40</v>
      </c>
      <c r="D22" s="141">
        <f t="shared" si="0"/>
        <v>0</v>
      </c>
      <c r="E22" s="86">
        <v>0</v>
      </c>
      <c r="F22" s="145">
        <v>0</v>
      </c>
      <c r="G22" s="144"/>
      <c r="H22" s="144"/>
      <c r="I22" s="144"/>
    </row>
    <row r="23" spans="1:9" ht="14.25" customHeight="1">
      <c r="A23" s="147"/>
      <c r="B23" s="152"/>
      <c r="C23" s="149" t="s">
        <v>41</v>
      </c>
      <c r="D23" s="141">
        <f t="shared" si="0"/>
        <v>0</v>
      </c>
      <c r="E23" s="143">
        <v>0</v>
      </c>
      <c r="F23" s="145">
        <v>0</v>
      </c>
      <c r="G23" s="144"/>
      <c r="H23" s="144"/>
      <c r="I23" s="144"/>
    </row>
    <row r="24" spans="1:10" ht="14.25" customHeight="1">
      <c r="A24" s="147"/>
      <c r="B24" s="152"/>
      <c r="C24" s="149" t="s">
        <v>42</v>
      </c>
      <c r="D24" s="141">
        <f t="shared" si="0"/>
        <v>0</v>
      </c>
      <c r="E24" s="143">
        <v>0</v>
      </c>
      <c r="F24" s="145">
        <v>0</v>
      </c>
      <c r="G24" s="144"/>
      <c r="H24" s="144"/>
      <c r="I24" s="144"/>
      <c r="J24" s="144"/>
    </row>
    <row r="25" spans="1:8" ht="15.75" customHeight="1">
      <c r="A25" s="149"/>
      <c r="B25" s="87"/>
      <c r="C25" s="149" t="s">
        <v>43</v>
      </c>
      <c r="D25" s="141">
        <f t="shared" si="0"/>
        <v>134026.8</v>
      </c>
      <c r="E25" s="143">
        <v>134026.8</v>
      </c>
      <c r="F25" s="145">
        <v>0</v>
      </c>
      <c r="G25" s="144"/>
      <c r="H25" s="144"/>
    </row>
    <row r="26" spans="1:8" ht="13.5" customHeight="1">
      <c r="A26" s="149"/>
      <c r="B26" s="87"/>
      <c r="C26" s="149" t="s">
        <v>44</v>
      </c>
      <c r="D26" s="141">
        <f t="shared" si="0"/>
        <v>0</v>
      </c>
      <c r="E26" s="143">
        <v>0</v>
      </c>
      <c r="F26" s="145">
        <v>0</v>
      </c>
      <c r="G26" s="144"/>
      <c r="H26" s="144"/>
    </row>
    <row r="27" spans="1:11" ht="25.5" customHeight="1">
      <c r="A27" s="149"/>
      <c r="B27" s="87"/>
      <c r="C27" s="149" t="s">
        <v>45</v>
      </c>
      <c r="D27" s="141">
        <f t="shared" si="0"/>
        <v>0</v>
      </c>
      <c r="E27" s="143">
        <v>0</v>
      </c>
      <c r="F27" s="145">
        <v>0</v>
      </c>
      <c r="G27" s="144"/>
      <c r="H27" s="144"/>
      <c r="J27" s="144"/>
      <c r="K27" s="144"/>
    </row>
    <row r="28" spans="1:10" ht="13.5" customHeight="1">
      <c r="A28" s="149"/>
      <c r="B28" s="87"/>
      <c r="C28" s="149" t="s">
        <v>46</v>
      </c>
      <c r="D28" s="141">
        <f t="shared" si="0"/>
        <v>0</v>
      </c>
      <c r="E28" s="143">
        <v>0</v>
      </c>
      <c r="F28" s="145">
        <v>0</v>
      </c>
      <c r="G28" s="144"/>
      <c r="I28" s="144"/>
      <c r="J28" s="144"/>
    </row>
    <row r="29" spans="1:9" ht="13.5" customHeight="1">
      <c r="A29" s="149"/>
      <c r="B29" s="87"/>
      <c r="C29" s="149" t="s">
        <v>47</v>
      </c>
      <c r="D29" s="141">
        <f t="shared" si="0"/>
        <v>0</v>
      </c>
      <c r="E29" s="143">
        <v>0</v>
      </c>
      <c r="F29" s="145">
        <v>0</v>
      </c>
      <c r="G29" s="144"/>
      <c r="H29" s="144"/>
      <c r="I29" s="144"/>
    </row>
    <row r="30" spans="1:10" ht="13.5" customHeight="1">
      <c r="A30" s="149"/>
      <c r="B30" s="87"/>
      <c r="C30" s="149" t="s">
        <v>48</v>
      </c>
      <c r="D30" s="141">
        <f t="shared" si="0"/>
        <v>0</v>
      </c>
      <c r="E30" s="143">
        <v>0</v>
      </c>
      <c r="F30" s="145">
        <v>0</v>
      </c>
      <c r="G30" s="144"/>
      <c r="H30" s="144"/>
      <c r="I30" s="144"/>
      <c r="J30" s="144"/>
    </row>
    <row r="31" spans="1:9" ht="13.5" customHeight="1">
      <c r="A31" s="149"/>
      <c r="B31" s="87"/>
      <c r="C31" s="149" t="s">
        <v>49</v>
      </c>
      <c r="D31" s="141">
        <f t="shared" si="0"/>
        <v>0</v>
      </c>
      <c r="E31" s="143">
        <v>0</v>
      </c>
      <c r="F31" s="145">
        <v>0</v>
      </c>
      <c r="G31" s="144"/>
      <c r="H31" s="144"/>
      <c r="I31" s="144"/>
    </row>
    <row r="32" spans="1:10" ht="13.5" customHeight="1">
      <c r="A32" s="149"/>
      <c r="B32" s="87"/>
      <c r="C32" s="149" t="s">
        <v>50</v>
      </c>
      <c r="D32" s="141">
        <f t="shared" si="0"/>
        <v>0</v>
      </c>
      <c r="E32" s="143">
        <v>0</v>
      </c>
      <c r="F32" s="145">
        <v>0</v>
      </c>
      <c r="G32" s="144"/>
      <c r="H32" s="144"/>
      <c r="J32" s="144"/>
    </row>
    <row r="33" spans="1:10" ht="13.5" customHeight="1">
      <c r="A33" s="149"/>
      <c r="B33" s="87"/>
      <c r="C33" s="149" t="s">
        <v>51</v>
      </c>
      <c r="D33" s="141">
        <f t="shared" si="0"/>
        <v>0</v>
      </c>
      <c r="E33" s="143">
        <v>0</v>
      </c>
      <c r="F33" s="145">
        <v>0</v>
      </c>
      <c r="G33" s="144"/>
      <c r="H33" s="144"/>
      <c r="I33" s="144"/>
      <c r="J33" s="144"/>
    </row>
    <row r="34" spans="1:10" ht="15.75" customHeight="1">
      <c r="A34" s="153" t="s">
        <v>52</v>
      </c>
      <c r="B34" s="87">
        <f>B17+B6</f>
        <v>6609500.39</v>
      </c>
      <c r="C34" s="153" t="s">
        <v>53</v>
      </c>
      <c r="D34" s="141">
        <f t="shared" si="0"/>
        <v>6609500.39</v>
      </c>
      <c r="E34" s="154">
        <f>SUM(E6:E33)</f>
        <v>6609500.39</v>
      </c>
      <c r="F34" s="154">
        <f>SUM(F6:F33)</f>
        <v>0</v>
      </c>
      <c r="H34" s="144"/>
      <c r="I34" s="144"/>
      <c r="J34" s="144"/>
    </row>
    <row r="35" spans="1:11" ht="15" customHeight="1">
      <c r="A35" s="149" t="s">
        <v>54</v>
      </c>
      <c r="B35" s="155">
        <f>B36+B37+B38</f>
        <v>0</v>
      </c>
      <c r="C35" s="149" t="s">
        <v>55</v>
      </c>
      <c r="D35" s="141">
        <f t="shared" si="0"/>
        <v>0</v>
      </c>
      <c r="E35" s="156">
        <f>SUM(E36:E63)</f>
        <v>0</v>
      </c>
      <c r="F35" s="156">
        <f>SUM(F36:F63)</f>
        <v>0</v>
      </c>
      <c r="G35" s="144"/>
      <c r="H35" s="144"/>
      <c r="I35" s="144"/>
      <c r="K35" s="144"/>
    </row>
    <row r="36" spans="1:11" ht="15" customHeight="1">
      <c r="A36" s="139" t="s">
        <v>56</v>
      </c>
      <c r="B36" s="87"/>
      <c r="C36" s="140" t="s">
        <v>57</v>
      </c>
      <c r="D36" s="141">
        <f t="shared" si="0"/>
        <v>0</v>
      </c>
      <c r="E36" s="157">
        <v>0</v>
      </c>
      <c r="F36" s="49">
        <v>0</v>
      </c>
      <c r="G36" s="144"/>
      <c r="H36" s="144"/>
      <c r="K36" s="144"/>
    </row>
    <row r="37" spans="1:10" ht="15" customHeight="1">
      <c r="A37" s="139" t="s">
        <v>58</v>
      </c>
      <c r="B37" s="145"/>
      <c r="C37" s="140" t="s">
        <v>59</v>
      </c>
      <c r="D37" s="141">
        <f t="shared" si="0"/>
        <v>0</v>
      </c>
      <c r="E37" s="157">
        <v>0</v>
      </c>
      <c r="F37" s="49">
        <v>0</v>
      </c>
      <c r="G37" s="144"/>
      <c r="H37" s="144"/>
      <c r="J37" s="144"/>
    </row>
    <row r="38" spans="1:13" ht="26.25" customHeight="1">
      <c r="A38" s="149" t="s">
        <v>60</v>
      </c>
      <c r="B38" s="146">
        <f>B39+B40</f>
        <v>0</v>
      </c>
      <c r="C38" s="149" t="s">
        <v>61</v>
      </c>
      <c r="D38" s="141">
        <f aca="true" t="shared" si="1" ref="D38:D64">E38+F38</f>
        <v>0</v>
      </c>
      <c r="E38" s="157">
        <v>0</v>
      </c>
      <c r="F38" s="49">
        <v>0</v>
      </c>
      <c r="G38" s="144"/>
      <c r="H38" s="144"/>
      <c r="I38" s="144"/>
      <c r="J38" s="144"/>
      <c r="M38" s="144"/>
    </row>
    <row r="39" spans="1:8" ht="14.25" customHeight="1">
      <c r="A39" s="139" t="s">
        <v>62</v>
      </c>
      <c r="B39" s="87"/>
      <c r="C39" s="140" t="s">
        <v>63</v>
      </c>
      <c r="D39" s="141">
        <f t="shared" si="1"/>
        <v>0</v>
      </c>
      <c r="E39" s="157">
        <v>0</v>
      </c>
      <c r="F39" s="49">
        <v>0</v>
      </c>
      <c r="G39" s="144"/>
      <c r="H39" s="144"/>
    </row>
    <row r="40" spans="1:9" ht="35.25" customHeight="1">
      <c r="A40" s="139" t="s">
        <v>64</v>
      </c>
      <c r="B40" s="145"/>
      <c r="C40" s="140" t="s">
        <v>65</v>
      </c>
      <c r="D40" s="141">
        <f t="shared" si="1"/>
        <v>0</v>
      </c>
      <c r="E40" s="157">
        <v>0</v>
      </c>
      <c r="F40" s="49">
        <v>0</v>
      </c>
      <c r="G40" s="144"/>
      <c r="H40" s="144"/>
      <c r="I40" s="144"/>
    </row>
    <row r="41" spans="1:19" ht="14.25" customHeight="1">
      <c r="A41" s="139"/>
      <c r="B41" s="145"/>
      <c r="C41" s="140" t="s">
        <v>66</v>
      </c>
      <c r="D41" s="141">
        <f t="shared" si="1"/>
        <v>0</v>
      </c>
      <c r="E41" s="157">
        <v>0</v>
      </c>
      <c r="F41" s="49">
        <v>0</v>
      </c>
      <c r="G41" s="144"/>
      <c r="H41" s="144"/>
      <c r="J41" s="144"/>
      <c r="S41" s="144"/>
    </row>
    <row r="42" spans="1:10" ht="14.25" customHeight="1">
      <c r="A42" s="139"/>
      <c r="B42" s="145"/>
      <c r="C42" s="140" t="s">
        <v>67</v>
      </c>
      <c r="D42" s="141">
        <f t="shared" si="1"/>
        <v>0</v>
      </c>
      <c r="E42" s="157">
        <v>0</v>
      </c>
      <c r="F42" s="49">
        <v>0</v>
      </c>
      <c r="G42" s="144"/>
      <c r="H42" s="144"/>
      <c r="I42" s="144"/>
      <c r="J42" s="144"/>
    </row>
    <row r="43" spans="1:10" ht="26.25" customHeight="1">
      <c r="A43" s="139"/>
      <c r="B43" s="146"/>
      <c r="C43" s="140" t="s">
        <v>68</v>
      </c>
      <c r="D43" s="141">
        <f t="shared" si="1"/>
        <v>0</v>
      </c>
      <c r="E43" s="157">
        <v>0</v>
      </c>
      <c r="F43" s="49">
        <v>0</v>
      </c>
      <c r="G43" s="144"/>
      <c r="H43" s="144"/>
      <c r="I43" s="144"/>
      <c r="J43" s="144"/>
    </row>
    <row r="44" spans="1:10" ht="24" customHeight="1">
      <c r="A44" s="139"/>
      <c r="B44" s="87"/>
      <c r="C44" s="140" t="s">
        <v>69</v>
      </c>
      <c r="D44" s="141">
        <f t="shared" si="1"/>
        <v>0</v>
      </c>
      <c r="E44" s="157">
        <v>0</v>
      </c>
      <c r="F44" s="49">
        <v>0</v>
      </c>
      <c r="G44" s="144"/>
      <c r="H44" s="144"/>
      <c r="I44" s="144"/>
      <c r="J44" s="144"/>
    </row>
    <row r="45" spans="1:9" ht="14.25" customHeight="1">
      <c r="A45" s="147"/>
      <c r="B45" s="158"/>
      <c r="C45" s="149" t="s">
        <v>70</v>
      </c>
      <c r="D45" s="141">
        <f t="shared" si="1"/>
        <v>0</v>
      </c>
      <c r="E45" s="157">
        <v>0</v>
      </c>
      <c r="F45" s="49">
        <v>0</v>
      </c>
      <c r="G45" s="144"/>
      <c r="H45" s="144"/>
      <c r="I45" s="144"/>
    </row>
    <row r="46" spans="1:9" ht="14.25" customHeight="1">
      <c r="A46" s="147"/>
      <c r="B46" s="152"/>
      <c r="C46" s="149" t="s">
        <v>71</v>
      </c>
      <c r="D46" s="141">
        <f t="shared" si="1"/>
        <v>0</v>
      </c>
      <c r="E46" s="86">
        <v>0</v>
      </c>
      <c r="F46" s="49">
        <v>0</v>
      </c>
      <c r="G46" s="144"/>
      <c r="H46" s="144"/>
      <c r="I46" s="144"/>
    </row>
    <row r="47" spans="1:10" ht="14.25" customHeight="1">
      <c r="A47" s="147"/>
      <c r="B47" s="152"/>
      <c r="C47" s="149" t="s">
        <v>72</v>
      </c>
      <c r="D47" s="141">
        <f t="shared" si="1"/>
        <v>0</v>
      </c>
      <c r="E47" s="151">
        <v>0</v>
      </c>
      <c r="F47" s="49">
        <v>0</v>
      </c>
      <c r="G47" s="144"/>
      <c r="H47" s="144"/>
      <c r="I47" s="144"/>
      <c r="J47" s="144"/>
    </row>
    <row r="48" spans="1:10" ht="14.25" customHeight="1">
      <c r="A48" s="147"/>
      <c r="B48" s="152"/>
      <c r="C48" s="149" t="s">
        <v>73</v>
      </c>
      <c r="D48" s="141">
        <f t="shared" si="1"/>
        <v>0</v>
      </c>
      <c r="E48" s="86">
        <v>0</v>
      </c>
      <c r="F48" s="49">
        <v>0</v>
      </c>
      <c r="G48" s="144"/>
      <c r="H48" s="144"/>
      <c r="I48" s="144"/>
      <c r="J48" s="144"/>
    </row>
    <row r="49" spans="1:9" ht="14.25" customHeight="1">
      <c r="A49" s="147"/>
      <c r="B49" s="152"/>
      <c r="C49" s="149" t="s">
        <v>74</v>
      </c>
      <c r="D49" s="141">
        <f t="shared" si="1"/>
        <v>0</v>
      </c>
      <c r="E49" s="143">
        <v>0</v>
      </c>
      <c r="F49" s="49">
        <v>0</v>
      </c>
      <c r="G49" s="144"/>
      <c r="H49" s="144"/>
      <c r="I49" s="144"/>
    </row>
    <row r="50" spans="1:9" ht="14.25" customHeight="1">
      <c r="A50" s="147"/>
      <c r="B50" s="152"/>
      <c r="C50" s="149" t="s">
        <v>75</v>
      </c>
      <c r="D50" s="141">
        <f t="shared" si="1"/>
        <v>0</v>
      </c>
      <c r="E50" s="143">
        <v>0</v>
      </c>
      <c r="F50" s="49">
        <v>0</v>
      </c>
      <c r="G50" s="144"/>
      <c r="H50" s="144"/>
      <c r="I50" s="144"/>
    </row>
    <row r="51" spans="1:10" ht="14.25" customHeight="1">
      <c r="A51" s="147"/>
      <c r="B51" s="152"/>
      <c r="C51" s="149" t="s">
        <v>76</v>
      </c>
      <c r="D51" s="141">
        <f t="shared" si="1"/>
        <v>0</v>
      </c>
      <c r="E51" s="143">
        <v>0</v>
      </c>
      <c r="F51" s="49">
        <v>0</v>
      </c>
      <c r="G51" s="144"/>
      <c r="H51" s="144"/>
      <c r="I51" s="144"/>
      <c r="J51" s="144"/>
    </row>
    <row r="52" spans="1:10" ht="14.25" customHeight="1">
      <c r="A52" s="147"/>
      <c r="B52" s="152"/>
      <c r="C52" s="149" t="s">
        <v>77</v>
      </c>
      <c r="D52" s="141">
        <f t="shared" si="1"/>
        <v>0</v>
      </c>
      <c r="E52" s="151">
        <v>0</v>
      </c>
      <c r="F52" s="49">
        <v>0</v>
      </c>
      <c r="G52" s="144"/>
      <c r="H52" s="144"/>
      <c r="I52" s="144"/>
      <c r="J52" s="144"/>
    </row>
    <row r="53" spans="1:10" ht="14.25" customHeight="1">
      <c r="A53" s="149"/>
      <c r="B53" s="87"/>
      <c r="C53" s="149" t="s">
        <v>78</v>
      </c>
      <c r="D53" s="141">
        <f t="shared" si="1"/>
        <v>0</v>
      </c>
      <c r="E53" s="157">
        <v>0</v>
      </c>
      <c r="F53" s="49">
        <v>0</v>
      </c>
      <c r="G53" s="144"/>
      <c r="H53" s="144"/>
      <c r="I53" s="144"/>
      <c r="J53" s="144"/>
    </row>
    <row r="54" spans="1:10" ht="14.25" customHeight="1">
      <c r="A54" s="149"/>
      <c r="B54" s="87"/>
      <c r="C54" s="149" t="s">
        <v>79</v>
      </c>
      <c r="D54" s="141">
        <f t="shared" si="1"/>
        <v>0</v>
      </c>
      <c r="E54" s="157">
        <v>0</v>
      </c>
      <c r="F54" s="49">
        <v>0</v>
      </c>
      <c r="G54" s="144"/>
      <c r="H54" s="144"/>
      <c r="I54" s="144"/>
      <c r="J54" s="144"/>
    </row>
    <row r="55" spans="1:10" ht="14.25" customHeight="1">
      <c r="A55" s="149"/>
      <c r="B55" s="87"/>
      <c r="C55" s="149" t="s">
        <v>80</v>
      </c>
      <c r="D55" s="141">
        <f t="shared" si="1"/>
        <v>0</v>
      </c>
      <c r="E55" s="157">
        <v>0</v>
      </c>
      <c r="F55" s="49">
        <v>0</v>
      </c>
      <c r="G55" s="144"/>
      <c r="H55" s="144"/>
      <c r="I55" s="144"/>
      <c r="J55" s="144"/>
    </row>
    <row r="56" spans="1:10" ht="14.25" customHeight="1">
      <c r="A56" s="149"/>
      <c r="B56" s="87"/>
      <c r="C56" s="149" t="s">
        <v>81</v>
      </c>
      <c r="D56" s="141">
        <f t="shared" si="1"/>
        <v>0</v>
      </c>
      <c r="E56" s="157">
        <v>0</v>
      </c>
      <c r="F56" s="49">
        <v>0</v>
      </c>
      <c r="G56" s="144"/>
      <c r="H56" s="144"/>
      <c r="J56" s="144"/>
    </row>
    <row r="57" spans="1:10" ht="14.25" customHeight="1">
      <c r="A57" s="149"/>
      <c r="B57" s="87"/>
      <c r="C57" s="149" t="s">
        <v>82</v>
      </c>
      <c r="D57" s="141">
        <f t="shared" si="1"/>
        <v>0</v>
      </c>
      <c r="E57" s="157">
        <v>0</v>
      </c>
      <c r="F57" s="49">
        <v>0</v>
      </c>
      <c r="G57" s="144"/>
      <c r="H57" s="144"/>
      <c r="I57" s="144"/>
      <c r="J57" s="144"/>
    </row>
    <row r="58" spans="1:9" ht="14.25" customHeight="1">
      <c r="A58" s="149"/>
      <c r="B58" s="87"/>
      <c r="C58" s="149" t="s">
        <v>83</v>
      </c>
      <c r="D58" s="141">
        <f t="shared" si="1"/>
        <v>0</v>
      </c>
      <c r="E58" s="157">
        <v>0</v>
      </c>
      <c r="F58" s="49">
        <v>0</v>
      </c>
      <c r="G58" s="144"/>
      <c r="H58" s="144"/>
      <c r="I58" s="144"/>
    </row>
    <row r="59" spans="1:9" ht="14.25" customHeight="1">
      <c r="A59" s="149"/>
      <c r="B59" s="87"/>
      <c r="C59" s="149" t="s">
        <v>84</v>
      </c>
      <c r="D59" s="141">
        <f t="shared" si="1"/>
        <v>0</v>
      </c>
      <c r="E59" s="157">
        <v>0</v>
      </c>
      <c r="F59" s="49">
        <v>0</v>
      </c>
      <c r="G59" s="144"/>
      <c r="H59" s="144"/>
      <c r="I59" s="144"/>
    </row>
    <row r="60" spans="1:8" ht="14.25" customHeight="1">
      <c r="A60" s="149"/>
      <c r="B60" s="87"/>
      <c r="C60" s="149" t="s">
        <v>85</v>
      </c>
      <c r="D60" s="141">
        <f t="shared" si="1"/>
        <v>0</v>
      </c>
      <c r="E60" s="86">
        <v>0</v>
      </c>
      <c r="F60" s="49">
        <v>0</v>
      </c>
      <c r="G60" s="144"/>
      <c r="H60" s="144"/>
    </row>
    <row r="61" spans="1:8" ht="14.25" customHeight="1">
      <c r="A61" s="149"/>
      <c r="B61" s="87"/>
      <c r="C61" s="149" t="s">
        <v>86</v>
      </c>
      <c r="D61" s="159">
        <f t="shared" si="1"/>
        <v>0</v>
      </c>
      <c r="E61" s="151">
        <v>0</v>
      </c>
      <c r="F61" s="49">
        <v>0</v>
      </c>
      <c r="G61" s="144"/>
      <c r="H61" s="144"/>
    </row>
    <row r="62" spans="1:8" ht="14.25" customHeight="1">
      <c r="A62" s="149"/>
      <c r="B62" s="87"/>
      <c r="C62" s="139" t="s">
        <v>87</v>
      </c>
      <c r="D62" s="159">
        <f t="shared" si="1"/>
        <v>0</v>
      </c>
      <c r="E62" s="86">
        <v>0</v>
      </c>
      <c r="F62" s="49">
        <v>0</v>
      </c>
      <c r="G62" s="144"/>
      <c r="H62" s="144"/>
    </row>
    <row r="63" spans="1:8" ht="14.25" customHeight="1">
      <c r="A63" s="149"/>
      <c r="B63" s="87"/>
      <c r="C63" s="139" t="s">
        <v>88</v>
      </c>
      <c r="D63" s="159">
        <f t="shared" si="1"/>
        <v>0</v>
      </c>
      <c r="E63" s="143">
        <v>0</v>
      </c>
      <c r="F63" s="87">
        <v>0</v>
      </c>
      <c r="G63" s="144"/>
      <c r="H63" s="144"/>
    </row>
    <row r="64" spans="1:8" ht="15.75" customHeight="1">
      <c r="A64" s="153" t="s">
        <v>89</v>
      </c>
      <c r="B64" s="87">
        <f>B34+B35</f>
        <v>6609500.39</v>
      </c>
      <c r="C64" s="153" t="s">
        <v>90</v>
      </c>
      <c r="D64" s="160">
        <f t="shared" si="1"/>
        <v>6609500.39</v>
      </c>
      <c r="E64" s="154">
        <f>E34+E35</f>
        <v>6609500.39</v>
      </c>
      <c r="F64" s="154">
        <f>F34+F35</f>
        <v>0</v>
      </c>
      <c r="G64" s="144"/>
      <c r="H64" s="144"/>
    </row>
    <row r="65" spans="1:6" ht="20.25" customHeight="1">
      <c r="A65" s="129"/>
      <c r="B65" s="161"/>
      <c r="C65" s="161"/>
      <c r="D65" s="161"/>
      <c r="E65" s="129"/>
      <c r="F65" s="129"/>
    </row>
    <row r="66" spans="1:6" ht="20.25" customHeight="1">
      <c r="A66" s="129"/>
      <c r="B66" s="161"/>
      <c r="C66" s="129"/>
      <c r="D66" s="161"/>
      <c r="E66" s="129"/>
      <c r="F66" s="129"/>
    </row>
    <row r="67" spans="1:6" ht="20.25" customHeight="1">
      <c r="A67" s="129"/>
      <c r="B67" s="129"/>
      <c r="C67" s="161"/>
      <c r="D67" s="161"/>
      <c r="E67" s="129"/>
      <c r="F67" s="129"/>
    </row>
    <row r="68" spans="1:6" ht="20.25" customHeight="1">
      <c r="A68" s="129"/>
      <c r="B68" s="129"/>
      <c r="C68" s="129"/>
      <c r="D68" s="161"/>
      <c r="E68" s="129"/>
      <c r="F68" s="129"/>
    </row>
    <row r="69" spans="1:6" ht="9.75" customHeight="1">
      <c r="A69" s="129"/>
      <c r="B69" s="129"/>
      <c r="C69" s="129"/>
      <c r="D69" s="129"/>
      <c r="E69" s="129"/>
      <c r="F69" s="129"/>
    </row>
    <row r="70" spans="1:6" ht="9.75" customHeight="1">
      <c r="A70" s="129"/>
      <c r="B70" s="129"/>
      <c r="C70" s="129"/>
      <c r="D70" s="129"/>
      <c r="E70" s="129"/>
      <c r="F70" s="129"/>
    </row>
    <row r="71" spans="1:6" ht="9.75" customHeight="1">
      <c r="A71" s="129"/>
      <c r="B71" s="129"/>
      <c r="C71" s="129"/>
      <c r="D71" s="129"/>
      <c r="E71" s="129"/>
      <c r="F71" s="129"/>
    </row>
    <row r="72" spans="1:6" ht="9.75" customHeight="1">
      <c r="A72" s="129"/>
      <c r="B72" s="129"/>
      <c r="C72" s="129"/>
      <c r="D72" s="161"/>
      <c r="E72" s="129"/>
      <c r="F72" s="129"/>
    </row>
    <row r="73" spans="1:6" ht="9.75" customHeight="1">
      <c r="A73" s="129"/>
      <c r="B73" s="129"/>
      <c r="C73" s="129"/>
      <c r="D73" s="161"/>
      <c r="E73" s="129"/>
      <c r="F73" s="129"/>
    </row>
  </sheetData>
  <sheetProtection/>
  <mergeCells count="1">
    <mergeCell ref="A4:B4"/>
  </mergeCells>
  <printOptions horizontalCentered="1"/>
  <pageMargins left="0" right="0" top="0.47" bottom="0.64" header="0.52" footer="0.41"/>
  <pageSetup blackAndWhite="1" fitToHeight="2"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30"/>
  <sheetViews>
    <sheetView showGridLines="0" showZeros="0" zoomScalePageLayoutView="0" workbookViewId="0" topLeftCell="A1">
      <selection activeCell="H5" sqref="H5:T28"/>
    </sheetView>
  </sheetViews>
  <sheetFormatPr defaultColWidth="9.16015625" defaultRowHeight="20.25" customHeight="1"/>
  <cols>
    <col min="1" max="1" width="8.83203125" style="0" customWidth="1"/>
    <col min="2" max="2" width="9.16015625" style="0" customWidth="1"/>
    <col min="3" max="3" width="8.83203125" style="0" customWidth="1"/>
    <col min="4" max="4" width="38.33203125" style="0" customWidth="1"/>
    <col min="5" max="7" width="19.33203125" style="0" customWidth="1"/>
    <col min="8" max="16" width="9" style="0" customWidth="1"/>
    <col min="17" max="17" width="10.83203125" style="0" customWidth="1"/>
    <col min="18" max="161" width="9" style="0" customWidth="1"/>
  </cols>
  <sheetData>
    <row r="1" spans="1:161" ht="20.25" customHeight="1">
      <c r="A1" s="95" t="s">
        <v>91</v>
      </c>
      <c r="B1" s="114"/>
      <c r="C1" s="114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</row>
    <row r="2" spans="1:161" ht="21" customHeight="1">
      <c r="A2" s="80" t="s">
        <v>92</v>
      </c>
      <c r="B2" s="80"/>
      <c r="C2" s="80"/>
      <c r="D2" s="80"/>
      <c r="E2" s="80"/>
      <c r="F2" s="80"/>
      <c r="G2" s="80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</row>
    <row r="3" spans="1:161" ht="20.25" customHeight="1">
      <c r="A3" s="97" t="s">
        <v>2</v>
      </c>
      <c r="B3" s="114"/>
      <c r="C3" s="114"/>
      <c r="D3" s="79"/>
      <c r="E3" s="114"/>
      <c r="F3" s="97"/>
      <c r="G3" s="96" t="s">
        <v>3</v>
      </c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115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</row>
    <row r="4" spans="1:161" ht="20.25" customHeight="1">
      <c r="A4" s="31" t="s">
        <v>93</v>
      </c>
      <c r="B4" s="32"/>
      <c r="C4" s="38"/>
      <c r="D4" s="164" t="s">
        <v>94</v>
      </c>
      <c r="E4" s="165" t="s">
        <v>9</v>
      </c>
      <c r="F4" s="165" t="s">
        <v>95</v>
      </c>
      <c r="G4" s="165" t="s">
        <v>96</v>
      </c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</row>
    <row r="5" spans="1:148" ht="20.25" customHeight="1">
      <c r="A5" s="123" t="s">
        <v>97</v>
      </c>
      <c r="B5" s="123" t="s">
        <v>98</v>
      </c>
      <c r="C5" s="123" t="s">
        <v>99</v>
      </c>
      <c r="D5" s="165"/>
      <c r="E5" s="165"/>
      <c r="F5" s="165"/>
      <c r="G5" s="165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</row>
    <row r="6" spans="1:148" ht="20.25" customHeight="1">
      <c r="A6" s="84" t="s">
        <v>100</v>
      </c>
      <c r="B6" s="84" t="s">
        <v>100</v>
      </c>
      <c r="C6" s="84" t="s">
        <v>100</v>
      </c>
      <c r="D6" s="117" t="s">
        <v>100</v>
      </c>
      <c r="E6" s="84">
        <v>1</v>
      </c>
      <c r="F6" s="84">
        <v>2</v>
      </c>
      <c r="G6" s="84">
        <v>3</v>
      </c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</row>
    <row r="7" spans="1:148" ht="20.25" customHeight="1">
      <c r="A7" s="124"/>
      <c r="B7" s="124"/>
      <c r="C7" s="124"/>
      <c r="D7" s="125" t="s">
        <v>9</v>
      </c>
      <c r="E7" s="121">
        <v>6609500.39</v>
      </c>
      <c r="F7" s="126">
        <v>3079940.39</v>
      </c>
      <c r="G7" s="121">
        <v>3529560</v>
      </c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</row>
    <row r="8" spans="1:148" ht="20.25" customHeight="1">
      <c r="A8" s="124" t="s">
        <v>101</v>
      </c>
      <c r="B8" s="124"/>
      <c r="C8" s="124"/>
      <c r="D8" s="125" t="s">
        <v>102</v>
      </c>
      <c r="E8" s="121">
        <v>5866344</v>
      </c>
      <c r="F8" s="126">
        <v>2336784</v>
      </c>
      <c r="G8" s="121">
        <v>3529560</v>
      </c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</row>
    <row r="9" spans="1:7" ht="20.25" customHeight="1">
      <c r="A9" s="124" t="s">
        <v>103</v>
      </c>
      <c r="B9" s="124" t="s">
        <v>104</v>
      </c>
      <c r="C9" s="124"/>
      <c r="D9" s="125" t="s">
        <v>105</v>
      </c>
      <c r="E9" s="121">
        <v>5866344</v>
      </c>
      <c r="F9" s="126">
        <v>2336784</v>
      </c>
      <c r="G9" s="121">
        <v>3529560</v>
      </c>
    </row>
    <row r="10" spans="1:7" ht="20.25" customHeight="1">
      <c r="A10" s="124" t="s">
        <v>106</v>
      </c>
      <c r="B10" s="124" t="s">
        <v>107</v>
      </c>
      <c r="C10" s="124" t="s">
        <v>104</v>
      </c>
      <c r="D10" s="125" t="s">
        <v>108</v>
      </c>
      <c r="E10" s="121">
        <v>2112984</v>
      </c>
      <c r="F10" s="126">
        <v>2112984</v>
      </c>
      <c r="G10" s="121">
        <v>0</v>
      </c>
    </row>
    <row r="11" spans="1:7" ht="20.25" customHeight="1">
      <c r="A11" s="124" t="s">
        <v>106</v>
      </c>
      <c r="B11" s="124" t="s">
        <v>107</v>
      </c>
      <c r="C11" s="124" t="s">
        <v>109</v>
      </c>
      <c r="D11" s="125" t="s">
        <v>110</v>
      </c>
      <c r="E11" s="121">
        <v>843280</v>
      </c>
      <c r="F11" s="126">
        <v>223800</v>
      </c>
      <c r="G11" s="121">
        <v>619480</v>
      </c>
    </row>
    <row r="12" spans="1:7" ht="20.25" customHeight="1">
      <c r="A12" s="124" t="s">
        <v>106</v>
      </c>
      <c r="B12" s="124" t="s">
        <v>107</v>
      </c>
      <c r="C12" s="124" t="s">
        <v>111</v>
      </c>
      <c r="D12" s="125" t="s">
        <v>112</v>
      </c>
      <c r="E12" s="121">
        <v>792080</v>
      </c>
      <c r="F12" s="126">
        <v>0</v>
      </c>
      <c r="G12" s="121">
        <v>792080</v>
      </c>
    </row>
    <row r="13" spans="1:7" ht="20.25" customHeight="1">
      <c r="A13" s="124" t="s">
        <v>106</v>
      </c>
      <c r="B13" s="124" t="s">
        <v>107</v>
      </c>
      <c r="C13" s="124" t="s">
        <v>113</v>
      </c>
      <c r="D13" s="125" t="s">
        <v>114</v>
      </c>
      <c r="E13" s="121">
        <v>50000</v>
      </c>
      <c r="F13" s="126">
        <v>0</v>
      </c>
      <c r="G13" s="121">
        <v>50000</v>
      </c>
    </row>
    <row r="14" spans="1:7" ht="20.25" customHeight="1">
      <c r="A14" s="124" t="s">
        <v>106</v>
      </c>
      <c r="B14" s="124" t="s">
        <v>107</v>
      </c>
      <c r="C14" s="124" t="s">
        <v>115</v>
      </c>
      <c r="D14" s="125" t="s">
        <v>116</v>
      </c>
      <c r="E14" s="121">
        <v>40000</v>
      </c>
      <c r="F14" s="126">
        <v>0</v>
      </c>
      <c r="G14" s="121">
        <v>40000</v>
      </c>
    </row>
    <row r="15" spans="1:7" ht="20.25" customHeight="1">
      <c r="A15" s="124" t="s">
        <v>106</v>
      </c>
      <c r="B15" s="124" t="s">
        <v>107</v>
      </c>
      <c r="C15" s="124" t="s">
        <v>117</v>
      </c>
      <c r="D15" s="125" t="s">
        <v>118</v>
      </c>
      <c r="E15" s="121">
        <v>1657000</v>
      </c>
      <c r="F15" s="126">
        <v>0</v>
      </c>
      <c r="G15" s="121">
        <v>1657000</v>
      </c>
    </row>
    <row r="16" spans="1:7" ht="20.25" customHeight="1">
      <c r="A16" s="124" t="s">
        <v>106</v>
      </c>
      <c r="B16" s="124" t="s">
        <v>107</v>
      </c>
      <c r="C16" s="124" t="s">
        <v>119</v>
      </c>
      <c r="D16" s="125" t="s">
        <v>120</v>
      </c>
      <c r="E16" s="121">
        <v>371000</v>
      </c>
      <c r="F16" s="126">
        <v>0</v>
      </c>
      <c r="G16" s="121">
        <v>371000</v>
      </c>
    </row>
    <row r="17" spans="1:7" ht="20.25" customHeight="1">
      <c r="A17" s="124" t="s">
        <v>121</v>
      </c>
      <c r="B17" s="124"/>
      <c r="C17" s="124"/>
      <c r="D17" s="125" t="s">
        <v>122</v>
      </c>
      <c r="E17" s="121">
        <v>475102.79</v>
      </c>
      <c r="F17" s="126">
        <v>475102.79</v>
      </c>
      <c r="G17" s="121">
        <v>0</v>
      </c>
    </row>
    <row r="18" spans="1:7" ht="20.25" customHeight="1">
      <c r="A18" s="124" t="s">
        <v>123</v>
      </c>
      <c r="B18" s="124" t="s">
        <v>124</v>
      </c>
      <c r="C18" s="124"/>
      <c r="D18" s="125" t="s">
        <v>125</v>
      </c>
      <c r="E18" s="121">
        <v>464096.4</v>
      </c>
      <c r="F18" s="126">
        <v>464096.4</v>
      </c>
      <c r="G18" s="121">
        <v>0</v>
      </c>
    </row>
    <row r="19" spans="1:7" ht="20.25" customHeight="1">
      <c r="A19" s="124" t="s">
        <v>126</v>
      </c>
      <c r="B19" s="124" t="s">
        <v>127</v>
      </c>
      <c r="C19" s="124" t="s">
        <v>104</v>
      </c>
      <c r="D19" s="125" t="s">
        <v>128</v>
      </c>
      <c r="E19" s="121">
        <v>88620.4</v>
      </c>
      <c r="F19" s="126">
        <v>88620.4</v>
      </c>
      <c r="G19" s="121">
        <v>0</v>
      </c>
    </row>
    <row r="20" spans="1:7" ht="20.25" customHeight="1">
      <c r="A20" s="124" t="s">
        <v>126</v>
      </c>
      <c r="B20" s="124" t="s">
        <v>127</v>
      </c>
      <c r="C20" s="124" t="s">
        <v>124</v>
      </c>
      <c r="D20" s="125" t="s">
        <v>129</v>
      </c>
      <c r="E20" s="121">
        <v>375476</v>
      </c>
      <c r="F20" s="126">
        <v>375476</v>
      </c>
      <c r="G20" s="121">
        <v>0</v>
      </c>
    </row>
    <row r="21" spans="1:7" ht="20.25" customHeight="1">
      <c r="A21" s="124" t="s">
        <v>123</v>
      </c>
      <c r="B21" s="124" t="s">
        <v>130</v>
      </c>
      <c r="C21" s="124"/>
      <c r="D21" s="125" t="s">
        <v>131</v>
      </c>
      <c r="E21" s="121">
        <v>11006.39</v>
      </c>
      <c r="F21" s="126">
        <v>11006.39</v>
      </c>
      <c r="G21" s="121">
        <v>0</v>
      </c>
    </row>
    <row r="22" spans="1:7" ht="20.25" customHeight="1">
      <c r="A22" s="124" t="s">
        <v>126</v>
      </c>
      <c r="B22" s="124" t="s">
        <v>132</v>
      </c>
      <c r="C22" s="124" t="s">
        <v>104</v>
      </c>
      <c r="D22" s="125" t="s">
        <v>133</v>
      </c>
      <c r="E22" s="121">
        <v>1177</v>
      </c>
      <c r="F22" s="126">
        <v>1177</v>
      </c>
      <c r="G22" s="121">
        <v>0</v>
      </c>
    </row>
    <row r="23" spans="1:7" ht="20.25" customHeight="1">
      <c r="A23" s="124" t="s">
        <v>126</v>
      </c>
      <c r="B23" s="124" t="s">
        <v>132</v>
      </c>
      <c r="C23" s="124" t="s">
        <v>109</v>
      </c>
      <c r="D23" s="125" t="s">
        <v>134</v>
      </c>
      <c r="E23" s="121">
        <v>3128.05</v>
      </c>
      <c r="F23" s="126">
        <v>3128.05</v>
      </c>
      <c r="G23" s="121">
        <v>0</v>
      </c>
    </row>
    <row r="24" spans="1:7" ht="20.25" customHeight="1">
      <c r="A24" s="124" t="s">
        <v>126</v>
      </c>
      <c r="B24" s="124" t="s">
        <v>132</v>
      </c>
      <c r="C24" s="124" t="s">
        <v>135</v>
      </c>
      <c r="D24" s="125" t="s">
        <v>136</v>
      </c>
      <c r="E24" s="121">
        <v>6701.34</v>
      </c>
      <c r="F24" s="126">
        <v>6701.34</v>
      </c>
      <c r="G24" s="121">
        <v>0</v>
      </c>
    </row>
    <row r="25" spans="1:7" ht="20.25" customHeight="1">
      <c r="A25" s="124" t="s">
        <v>137</v>
      </c>
      <c r="B25" s="124"/>
      <c r="C25" s="124"/>
      <c r="D25" s="125" t="s">
        <v>138</v>
      </c>
      <c r="E25" s="121">
        <v>134026.8</v>
      </c>
      <c r="F25" s="126">
        <v>134026.8</v>
      </c>
      <c r="G25" s="121">
        <v>0</v>
      </c>
    </row>
    <row r="26" spans="1:7" ht="20.25" customHeight="1">
      <c r="A26" s="124" t="s">
        <v>139</v>
      </c>
      <c r="B26" s="124" t="s">
        <v>140</v>
      </c>
      <c r="C26" s="124"/>
      <c r="D26" s="125" t="s">
        <v>141</v>
      </c>
      <c r="E26" s="121">
        <v>134026.8</v>
      </c>
      <c r="F26" s="126">
        <v>134026.8</v>
      </c>
      <c r="G26" s="121">
        <v>0</v>
      </c>
    </row>
    <row r="27" spans="1:7" ht="20.25" customHeight="1">
      <c r="A27" s="124" t="s">
        <v>142</v>
      </c>
      <c r="B27" s="124" t="s">
        <v>143</v>
      </c>
      <c r="C27" s="124" t="s">
        <v>104</v>
      </c>
      <c r="D27" s="125" t="s">
        <v>144</v>
      </c>
      <c r="E27" s="121">
        <v>134026.8</v>
      </c>
      <c r="F27" s="126">
        <v>134026.8</v>
      </c>
      <c r="G27" s="121">
        <v>0</v>
      </c>
    </row>
    <row r="28" spans="1:7" ht="20.25" customHeight="1">
      <c r="A28" s="124" t="s">
        <v>145</v>
      </c>
      <c r="B28" s="124"/>
      <c r="C28" s="124"/>
      <c r="D28" s="125" t="s">
        <v>146</v>
      </c>
      <c r="E28" s="121">
        <v>134026.8</v>
      </c>
      <c r="F28" s="126">
        <v>134026.8</v>
      </c>
      <c r="G28" s="121">
        <v>0</v>
      </c>
    </row>
    <row r="29" spans="1:7" ht="20.25" customHeight="1">
      <c r="A29" s="124" t="s">
        <v>147</v>
      </c>
      <c r="B29" s="124" t="s">
        <v>109</v>
      </c>
      <c r="C29" s="124"/>
      <c r="D29" s="125" t="s">
        <v>148</v>
      </c>
      <c r="E29" s="121">
        <v>134026.8</v>
      </c>
      <c r="F29" s="126">
        <v>134026.8</v>
      </c>
      <c r="G29" s="121">
        <v>0</v>
      </c>
    </row>
    <row r="30" spans="1:7" ht="20.25" customHeight="1">
      <c r="A30" s="124" t="s">
        <v>149</v>
      </c>
      <c r="B30" s="124" t="s">
        <v>150</v>
      </c>
      <c r="C30" s="124" t="s">
        <v>104</v>
      </c>
      <c r="D30" s="125" t="s">
        <v>151</v>
      </c>
      <c r="E30" s="121">
        <v>134026.8</v>
      </c>
      <c r="F30" s="126">
        <v>134026.8</v>
      </c>
      <c r="G30" s="121">
        <v>0</v>
      </c>
    </row>
  </sheetData>
  <sheetProtection/>
  <mergeCells count="4">
    <mergeCell ref="D4:D5"/>
    <mergeCell ref="E4:E5"/>
    <mergeCell ref="F4:F5"/>
    <mergeCell ref="G4:G5"/>
  </mergeCells>
  <printOptions horizontalCentered="1"/>
  <pageMargins left="0.39" right="0.31" top="0.62" bottom="0.39" header="0.39" footer="0.39"/>
  <pageSetup fitToHeight="999" fitToWidth="1" horizontalDpi="600" verticalDpi="600" orientation="portrait" paperSize="9" scale="96" r:id="rId1"/>
  <headerFooter alignWithMargins="0">
    <oddFooter>&amp;C第&amp;P页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33"/>
  <sheetViews>
    <sheetView showGridLines="0" showZeros="0" zoomScalePageLayoutView="0" workbookViewId="0" topLeftCell="A1">
      <selection activeCell="F7" sqref="F7:K11"/>
    </sheetView>
  </sheetViews>
  <sheetFormatPr defaultColWidth="9.16015625" defaultRowHeight="20.25" customHeight="1"/>
  <cols>
    <col min="1" max="1" width="8.83203125" style="0" customWidth="1"/>
    <col min="2" max="2" width="51" style="0" customWidth="1"/>
    <col min="3" max="5" width="19.33203125" style="0" customWidth="1"/>
    <col min="6" max="159" width="9" style="0" customWidth="1"/>
  </cols>
  <sheetData>
    <row r="1" spans="1:159" ht="20.25" customHeight="1">
      <c r="A1" s="95" t="s">
        <v>152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</row>
    <row r="2" spans="1:159" ht="20.25" customHeight="1">
      <c r="A2" s="80" t="s">
        <v>153</v>
      </c>
      <c r="B2" s="80"/>
      <c r="C2" s="80"/>
      <c r="D2" s="80"/>
      <c r="E2" s="80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</row>
    <row r="3" spans="1:159" ht="20.25" customHeight="1">
      <c r="A3" s="95" t="s">
        <v>2</v>
      </c>
      <c r="B3" s="79"/>
      <c r="C3" s="114"/>
      <c r="D3" s="97"/>
      <c r="E3" s="96" t="s">
        <v>3</v>
      </c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115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</row>
    <row r="4" spans="1:159" ht="20.25" customHeight="1">
      <c r="A4" s="162" t="s">
        <v>154</v>
      </c>
      <c r="B4" s="164" t="s">
        <v>155</v>
      </c>
      <c r="C4" s="165" t="s">
        <v>156</v>
      </c>
      <c r="D4" s="165"/>
      <c r="E4" s="165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</row>
    <row r="5" spans="1:159" ht="20.25" customHeight="1">
      <c r="A5" s="162"/>
      <c r="B5" s="164"/>
      <c r="C5" s="82" t="s">
        <v>9</v>
      </c>
      <c r="D5" s="82" t="s">
        <v>157</v>
      </c>
      <c r="E5" s="82" t="s">
        <v>158</v>
      </c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</row>
    <row r="6" spans="1:159" ht="20.25" customHeight="1">
      <c r="A6" s="116" t="s">
        <v>100</v>
      </c>
      <c r="B6" s="117" t="s">
        <v>100</v>
      </c>
      <c r="C6" s="84">
        <v>1</v>
      </c>
      <c r="D6" s="84">
        <v>2</v>
      </c>
      <c r="E6" s="84">
        <v>3</v>
      </c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</row>
    <row r="7" spans="1:153" ht="20.25" customHeight="1">
      <c r="A7" s="118"/>
      <c r="B7" s="119" t="s">
        <v>9</v>
      </c>
      <c r="C7" s="120">
        <v>3079940.39</v>
      </c>
      <c r="D7" s="121">
        <v>2634124.39</v>
      </c>
      <c r="E7" s="122">
        <v>445816</v>
      </c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</row>
    <row r="8" spans="1:153" ht="20.25" customHeight="1">
      <c r="A8" s="118" t="s">
        <v>159</v>
      </c>
      <c r="B8" s="119" t="s">
        <v>160</v>
      </c>
      <c r="C8" s="120">
        <v>2538303.99</v>
      </c>
      <c r="D8" s="121">
        <v>2538303.99</v>
      </c>
      <c r="E8" s="122">
        <v>0</v>
      </c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</row>
    <row r="9" spans="1:5" ht="20.25" customHeight="1">
      <c r="A9" s="118" t="s">
        <v>161</v>
      </c>
      <c r="B9" s="119" t="s">
        <v>162</v>
      </c>
      <c r="C9" s="120">
        <v>1010676</v>
      </c>
      <c r="D9" s="121">
        <v>1010676</v>
      </c>
      <c r="E9" s="122">
        <v>0</v>
      </c>
    </row>
    <row r="10" spans="1:5" ht="20.25" customHeight="1">
      <c r="A10" s="118" t="s">
        <v>163</v>
      </c>
      <c r="B10" s="119" t="s">
        <v>164</v>
      </c>
      <c r="C10" s="120">
        <v>586824</v>
      </c>
      <c r="D10" s="121">
        <v>586824</v>
      </c>
      <c r="E10" s="122">
        <v>0</v>
      </c>
    </row>
    <row r="11" spans="1:5" ht="20.25" customHeight="1">
      <c r="A11" s="118" t="s">
        <v>165</v>
      </c>
      <c r="B11" s="119" t="s">
        <v>166</v>
      </c>
      <c r="C11" s="120">
        <v>286268</v>
      </c>
      <c r="D11" s="121">
        <v>286268</v>
      </c>
      <c r="E11" s="122">
        <v>0</v>
      </c>
    </row>
    <row r="12" spans="1:5" ht="20.25" customHeight="1">
      <c r="A12" s="118" t="s">
        <v>167</v>
      </c>
      <c r="B12" s="119" t="s">
        <v>168</v>
      </c>
      <c r="C12" s="120">
        <v>11006.39</v>
      </c>
      <c r="D12" s="121">
        <v>11006.39</v>
      </c>
      <c r="E12" s="122">
        <v>0</v>
      </c>
    </row>
    <row r="13" spans="1:5" ht="20.25" customHeight="1">
      <c r="A13" s="118" t="s">
        <v>169</v>
      </c>
      <c r="B13" s="119" t="s">
        <v>170</v>
      </c>
      <c r="C13" s="120">
        <v>375476</v>
      </c>
      <c r="D13" s="121">
        <v>375476</v>
      </c>
      <c r="E13" s="122">
        <v>0</v>
      </c>
    </row>
    <row r="14" spans="1:5" ht="20.25" customHeight="1">
      <c r="A14" s="118" t="s">
        <v>171</v>
      </c>
      <c r="B14" s="119" t="s">
        <v>172</v>
      </c>
      <c r="C14" s="120">
        <v>134026.8</v>
      </c>
      <c r="D14" s="121">
        <v>134026.8</v>
      </c>
      <c r="E14" s="122">
        <v>0</v>
      </c>
    </row>
    <row r="15" spans="1:5" ht="20.25" customHeight="1">
      <c r="A15" s="118" t="s">
        <v>173</v>
      </c>
      <c r="B15" s="119" t="s">
        <v>174</v>
      </c>
      <c r="C15" s="120">
        <v>134026.8</v>
      </c>
      <c r="D15" s="121">
        <v>134026.8</v>
      </c>
      <c r="E15" s="122">
        <v>0</v>
      </c>
    </row>
    <row r="16" spans="1:5" ht="20.25" customHeight="1">
      <c r="A16" s="118" t="s">
        <v>175</v>
      </c>
      <c r="B16" s="119" t="s">
        <v>176</v>
      </c>
      <c r="C16" s="120">
        <v>445816</v>
      </c>
      <c r="D16" s="121">
        <v>0</v>
      </c>
      <c r="E16" s="122">
        <v>445816</v>
      </c>
    </row>
    <row r="17" spans="1:5" ht="20.25" customHeight="1">
      <c r="A17" s="118" t="s">
        <v>177</v>
      </c>
      <c r="B17" s="119" t="s">
        <v>178</v>
      </c>
      <c r="C17" s="120">
        <v>9600</v>
      </c>
      <c r="D17" s="121">
        <v>0</v>
      </c>
      <c r="E17" s="122">
        <v>9600</v>
      </c>
    </row>
    <row r="18" spans="1:5" ht="20.25" customHeight="1">
      <c r="A18" s="118" t="s">
        <v>179</v>
      </c>
      <c r="B18" s="119" t="s">
        <v>180</v>
      </c>
      <c r="C18" s="120">
        <v>2880</v>
      </c>
      <c r="D18" s="121">
        <v>0</v>
      </c>
      <c r="E18" s="122">
        <v>2880</v>
      </c>
    </row>
    <row r="19" spans="1:5" ht="20.25" customHeight="1">
      <c r="A19" s="118" t="s">
        <v>181</v>
      </c>
      <c r="B19" s="119" t="s">
        <v>182</v>
      </c>
      <c r="C19" s="120">
        <v>2880</v>
      </c>
      <c r="D19" s="121">
        <v>0</v>
      </c>
      <c r="E19" s="122">
        <v>2880</v>
      </c>
    </row>
    <row r="20" spans="1:5" ht="20.25" customHeight="1">
      <c r="A20" s="118" t="s">
        <v>183</v>
      </c>
      <c r="B20" s="119" t="s">
        <v>184</v>
      </c>
      <c r="C20" s="120">
        <v>13200</v>
      </c>
      <c r="D20" s="121">
        <v>0</v>
      </c>
      <c r="E20" s="122">
        <v>13200</v>
      </c>
    </row>
    <row r="21" spans="1:5" ht="20.25" customHeight="1">
      <c r="A21" s="118" t="s">
        <v>185</v>
      </c>
      <c r="B21" s="119" t="s">
        <v>186</v>
      </c>
      <c r="C21" s="120">
        <v>2880</v>
      </c>
      <c r="D21" s="121">
        <v>0</v>
      </c>
      <c r="E21" s="122">
        <v>2880</v>
      </c>
    </row>
    <row r="22" spans="1:5" ht="20.25" customHeight="1">
      <c r="A22" s="118" t="s">
        <v>187</v>
      </c>
      <c r="B22" s="119" t="s">
        <v>188</v>
      </c>
      <c r="C22" s="120">
        <v>4320</v>
      </c>
      <c r="D22" s="121">
        <v>0</v>
      </c>
      <c r="E22" s="122">
        <v>4320</v>
      </c>
    </row>
    <row r="23" spans="1:5" ht="20.25" customHeight="1">
      <c r="A23" s="118" t="s">
        <v>189</v>
      </c>
      <c r="B23" s="119" t="s">
        <v>190</v>
      </c>
      <c r="C23" s="120">
        <v>2400</v>
      </c>
      <c r="D23" s="121">
        <v>0</v>
      </c>
      <c r="E23" s="122">
        <v>2400</v>
      </c>
    </row>
    <row r="24" spans="1:5" ht="20.25" customHeight="1">
      <c r="A24" s="118" t="s">
        <v>191</v>
      </c>
      <c r="B24" s="119" t="s">
        <v>192</v>
      </c>
      <c r="C24" s="120">
        <v>2400</v>
      </c>
      <c r="D24" s="121">
        <v>0</v>
      </c>
      <c r="E24" s="122">
        <v>2400</v>
      </c>
    </row>
    <row r="25" spans="1:5" ht="20.25" customHeight="1">
      <c r="A25" s="118" t="s">
        <v>193</v>
      </c>
      <c r="B25" s="119" t="s">
        <v>194</v>
      </c>
      <c r="C25" s="120">
        <v>4080</v>
      </c>
      <c r="D25" s="121">
        <v>0</v>
      </c>
      <c r="E25" s="122">
        <v>4080</v>
      </c>
    </row>
    <row r="26" spans="1:5" ht="20.25" customHeight="1">
      <c r="A26" s="118" t="s">
        <v>195</v>
      </c>
      <c r="B26" s="119" t="s">
        <v>196</v>
      </c>
      <c r="C26" s="120">
        <v>936</v>
      </c>
      <c r="D26" s="121">
        <v>0</v>
      </c>
      <c r="E26" s="122">
        <v>936</v>
      </c>
    </row>
    <row r="27" spans="1:5" ht="20.25" customHeight="1">
      <c r="A27" s="118" t="s">
        <v>197</v>
      </c>
      <c r="B27" s="119" t="s">
        <v>198</v>
      </c>
      <c r="C27" s="120">
        <v>175000</v>
      </c>
      <c r="D27" s="121">
        <v>0</v>
      </c>
      <c r="E27" s="122">
        <v>175000</v>
      </c>
    </row>
    <row r="28" spans="1:5" ht="20.25" customHeight="1">
      <c r="A28" s="118" t="s">
        <v>199</v>
      </c>
      <c r="B28" s="119" t="s">
        <v>200</v>
      </c>
      <c r="C28" s="120">
        <v>223800</v>
      </c>
      <c r="D28" s="121">
        <v>0</v>
      </c>
      <c r="E28" s="122">
        <v>223800</v>
      </c>
    </row>
    <row r="29" spans="1:5" ht="20.25" customHeight="1">
      <c r="A29" s="118" t="s">
        <v>201</v>
      </c>
      <c r="B29" s="119" t="s">
        <v>202</v>
      </c>
      <c r="C29" s="120">
        <v>1440</v>
      </c>
      <c r="D29" s="121">
        <v>0</v>
      </c>
      <c r="E29" s="122">
        <v>1440</v>
      </c>
    </row>
    <row r="30" spans="1:5" ht="20.25" customHeight="1">
      <c r="A30" s="118" t="s">
        <v>203</v>
      </c>
      <c r="B30" s="119" t="s">
        <v>204</v>
      </c>
      <c r="C30" s="120">
        <v>95820.4</v>
      </c>
      <c r="D30" s="121">
        <v>95820.4</v>
      </c>
      <c r="E30" s="122">
        <v>0</v>
      </c>
    </row>
    <row r="31" spans="1:5" ht="20.25" customHeight="1">
      <c r="A31" s="118" t="s">
        <v>205</v>
      </c>
      <c r="B31" s="119" t="s">
        <v>206</v>
      </c>
      <c r="C31" s="120">
        <v>87412</v>
      </c>
      <c r="D31" s="121">
        <v>87412</v>
      </c>
      <c r="E31" s="122">
        <v>0</v>
      </c>
    </row>
    <row r="32" spans="1:5" ht="20.25" customHeight="1">
      <c r="A32" s="118" t="s">
        <v>207</v>
      </c>
      <c r="B32" s="119" t="s">
        <v>208</v>
      </c>
      <c r="C32" s="120">
        <v>1208.4</v>
      </c>
      <c r="D32" s="121">
        <v>1208.4</v>
      </c>
      <c r="E32" s="122">
        <v>0</v>
      </c>
    </row>
    <row r="33" spans="1:5" ht="20.25" customHeight="1">
      <c r="A33" s="118" t="s">
        <v>209</v>
      </c>
      <c r="B33" s="119" t="s">
        <v>210</v>
      </c>
      <c r="C33" s="120">
        <v>7200</v>
      </c>
      <c r="D33" s="121">
        <v>7200</v>
      </c>
      <c r="E33" s="122">
        <v>0</v>
      </c>
    </row>
  </sheetData>
  <sheetProtection/>
  <mergeCells count="3">
    <mergeCell ref="C4:E4"/>
    <mergeCell ref="A4:A5"/>
    <mergeCell ref="B4:B5"/>
  </mergeCells>
  <printOptions horizontalCentered="1"/>
  <pageMargins left="0.39" right="0.39" top="0.56" bottom="0.39" header="0.39" footer="0.39"/>
  <pageSetup fitToHeight="999" fitToWidth="1" horizontalDpi="600" verticalDpi="600" orientation="portrait" paperSize="9" r:id="rId1"/>
  <headerFooter alignWithMargins="0">
    <oddFooter>&amp;C第&amp;P页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Z15"/>
  <sheetViews>
    <sheetView showGridLines="0" showZeros="0" zoomScalePageLayoutView="0" workbookViewId="0" topLeftCell="A1">
      <selection activeCell="C11" sqref="C11"/>
    </sheetView>
  </sheetViews>
  <sheetFormatPr defaultColWidth="30.83203125" defaultRowHeight="36.75" customHeight="1"/>
  <cols>
    <col min="1" max="1" width="30.83203125" style="0" customWidth="1"/>
    <col min="2" max="2" width="22" style="0" customWidth="1"/>
    <col min="3" max="3" width="23.66015625" style="0" customWidth="1"/>
    <col min="4" max="4" width="26.16015625" style="0" customWidth="1"/>
    <col min="5" max="6" width="23.33203125" style="0" customWidth="1"/>
    <col min="7" max="7" width="20.5" style="0" customWidth="1"/>
  </cols>
  <sheetData>
    <row r="1" spans="1:156" ht="36.75" customHeight="1">
      <c r="A1" s="95" t="s">
        <v>211</v>
      </c>
      <c r="B1" s="96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</row>
    <row r="2" spans="1:156" ht="36.75" customHeight="1">
      <c r="A2" s="80" t="s">
        <v>212</v>
      </c>
      <c r="B2" s="80"/>
      <c r="C2" s="98"/>
      <c r="D2" s="98"/>
      <c r="E2" s="98"/>
      <c r="F2" s="98"/>
      <c r="G2" s="98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</row>
    <row r="3" spans="1:156" ht="36.75" customHeight="1">
      <c r="A3" s="95"/>
      <c r="B3" s="96"/>
      <c r="D3" s="97"/>
      <c r="E3" s="97"/>
      <c r="F3" s="97"/>
      <c r="G3" s="96" t="s">
        <v>3</v>
      </c>
      <c r="H3" s="97"/>
      <c r="I3" s="97"/>
      <c r="J3" s="97"/>
      <c r="K3" s="97"/>
      <c r="L3" s="97"/>
      <c r="M3" s="97"/>
      <c r="N3" s="115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</row>
    <row r="4" spans="1:156" ht="36.75" customHeight="1">
      <c r="A4" s="165" t="s">
        <v>213</v>
      </c>
      <c r="B4" s="100" t="s">
        <v>214</v>
      </c>
      <c r="C4" s="101"/>
      <c r="D4" s="102"/>
      <c r="E4" s="103" t="s">
        <v>215</v>
      </c>
      <c r="F4" s="104"/>
      <c r="G4" s="102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</row>
    <row r="5" spans="1:156" ht="36.75" customHeight="1">
      <c r="A5" s="165"/>
      <c r="B5" s="105" t="s">
        <v>216</v>
      </c>
      <c r="C5" s="106" t="s">
        <v>217</v>
      </c>
      <c r="D5" s="65" t="s">
        <v>218</v>
      </c>
      <c r="E5" s="82" t="s">
        <v>216</v>
      </c>
      <c r="F5" s="65" t="s">
        <v>217</v>
      </c>
      <c r="G5" s="65" t="s">
        <v>218</v>
      </c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</row>
    <row r="6" spans="1:156" ht="36.75" customHeight="1">
      <c r="A6" s="107" t="s">
        <v>9</v>
      </c>
      <c r="B6" s="108"/>
      <c r="C6" s="108"/>
      <c r="D6" s="60"/>
      <c r="E6" s="60"/>
      <c r="F6" s="60"/>
      <c r="G6" s="60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</row>
    <row r="7" spans="1:156" ht="36.75" customHeight="1">
      <c r="A7" s="109" t="s">
        <v>219</v>
      </c>
      <c r="B7" s="110"/>
      <c r="C7" s="111"/>
      <c r="D7" s="60"/>
      <c r="E7" s="60"/>
      <c r="F7" s="60"/>
      <c r="G7" s="60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</row>
    <row r="8" spans="1:156" ht="36.75" customHeight="1">
      <c r="A8" s="109" t="s">
        <v>220</v>
      </c>
      <c r="B8" s="112"/>
      <c r="C8" s="113"/>
      <c r="D8" s="60"/>
      <c r="E8" s="60"/>
      <c r="F8" s="60"/>
      <c r="G8" s="60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</row>
    <row r="9" spans="1:156" ht="36.75" customHeight="1">
      <c r="A9" s="109" t="s">
        <v>221</v>
      </c>
      <c r="B9" s="110">
        <v>175000</v>
      </c>
      <c r="C9" s="111">
        <v>175000</v>
      </c>
      <c r="D9" s="60">
        <f>(C9-B9)/B9</f>
        <v>0</v>
      </c>
      <c r="E9" s="110">
        <v>175000</v>
      </c>
      <c r="F9" s="111">
        <v>175000</v>
      </c>
      <c r="G9" s="60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</row>
    <row r="10" spans="1:156" ht="36.75" customHeight="1">
      <c r="A10" s="109" t="s">
        <v>222</v>
      </c>
      <c r="B10" s="110">
        <v>175000</v>
      </c>
      <c r="C10" s="111">
        <v>175000</v>
      </c>
      <c r="D10" s="60">
        <f>(C10-B10)/B10</f>
        <v>0</v>
      </c>
      <c r="E10" s="110">
        <v>175000</v>
      </c>
      <c r="F10" s="111">
        <v>175000</v>
      </c>
      <c r="G10" s="60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</row>
    <row r="11" spans="1:156" ht="36.75" customHeight="1">
      <c r="A11" s="109" t="s">
        <v>223</v>
      </c>
      <c r="B11" s="112"/>
      <c r="C11" s="113"/>
      <c r="D11" s="60"/>
      <c r="E11" s="60"/>
      <c r="F11" s="60"/>
      <c r="G11" s="60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</row>
    <row r="12" spans="1:156" ht="36.75" customHeight="1">
      <c r="A12" s="114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</row>
    <row r="13" spans="1:156" ht="36.75" customHeight="1">
      <c r="A13" s="114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</row>
    <row r="14" spans="1:156" ht="36.75" customHeight="1">
      <c r="A14" s="114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</row>
    <row r="15" spans="1:156" ht="36.75" customHeight="1">
      <c r="A15" s="114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</row>
  </sheetData>
  <sheetProtection/>
  <mergeCells count="1">
    <mergeCell ref="A4:A5"/>
  </mergeCells>
  <printOptions horizontalCentered="1"/>
  <pageMargins left="0.39" right="0.3" top="0.66" bottom="0.39" header="0.72" footer="0.39"/>
  <pageSetup fitToHeight="999" fitToWidth="1" horizontalDpi="600" verticalDpi="600" orientation="portrait" paperSize="9" scale="70" r:id="rId1"/>
  <headerFooter alignWithMargins="0">
    <oddFooter>&amp;C第&amp;P页 共&amp;N页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"/>
  <sheetViews>
    <sheetView showGridLines="0" showZeros="0" zoomScalePageLayoutView="0" workbookViewId="0" topLeftCell="A1">
      <selection activeCell="A1" sqref="A1"/>
    </sheetView>
  </sheetViews>
  <sheetFormatPr defaultColWidth="9.16015625" defaultRowHeight="39" customHeight="1"/>
  <cols>
    <col min="1" max="1" width="9" style="0" customWidth="1"/>
    <col min="2" max="3" width="7" style="0" customWidth="1"/>
    <col min="4" max="4" width="31.33203125" style="0" customWidth="1"/>
    <col min="5" max="16" width="14.33203125" style="0" customWidth="1"/>
    <col min="17" max="17" width="9.16015625" style="0" customWidth="1"/>
    <col min="18" max="20" width="14.33203125" style="0" customWidth="1"/>
    <col min="21" max="23" width="9.66015625" style="0" customWidth="1"/>
    <col min="24" max="24" width="10.66015625" style="0" customWidth="1"/>
  </cols>
  <sheetData>
    <row r="1" spans="1:24" ht="39" customHeight="1">
      <c r="A1" s="76" t="s">
        <v>224</v>
      </c>
      <c r="B1" s="77"/>
      <c r="C1" s="78"/>
      <c r="D1" s="78"/>
      <c r="E1" s="78"/>
      <c r="F1" s="78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92"/>
      <c r="X1" s="77"/>
    </row>
    <row r="2" spans="1:24" ht="39" customHeight="1">
      <c r="A2" s="80" t="s">
        <v>225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77"/>
    </row>
    <row r="3" spans="1:24" ht="24.75" customHeight="1">
      <c r="A3" s="81" t="s">
        <v>2</v>
      </c>
      <c r="B3" s="79"/>
      <c r="C3" s="78"/>
      <c r="D3" s="78"/>
      <c r="E3" s="78"/>
      <c r="F3" s="78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92" t="s">
        <v>3</v>
      </c>
      <c r="X3" s="77"/>
    </row>
    <row r="4" spans="1:24" ht="39" customHeight="1">
      <c r="A4" s="165" t="s">
        <v>93</v>
      </c>
      <c r="B4" s="165"/>
      <c r="C4" s="165"/>
      <c r="D4" s="162" t="s">
        <v>226</v>
      </c>
      <c r="E4" s="162" t="s">
        <v>227</v>
      </c>
      <c r="F4" s="162" t="s">
        <v>95</v>
      </c>
      <c r="G4" s="162"/>
      <c r="H4" s="162"/>
      <c r="I4" s="163"/>
      <c r="J4" s="31" t="s">
        <v>96</v>
      </c>
      <c r="K4" s="32"/>
      <c r="L4" s="32"/>
      <c r="M4" s="32"/>
      <c r="N4" s="32"/>
      <c r="O4" s="32"/>
      <c r="P4" s="32"/>
      <c r="Q4" s="32"/>
      <c r="R4" s="32"/>
      <c r="S4" s="32"/>
      <c r="T4" s="38"/>
      <c r="U4" s="166" t="s">
        <v>228</v>
      </c>
      <c r="V4" s="162"/>
      <c r="W4" s="162"/>
      <c r="X4" s="77"/>
    </row>
    <row r="5" spans="1:24" ht="39" customHeight="1">
      <c r="A5" s="82" t="s">
        <v>97</v>
      </c>
      <c r="B5" s="82" t="s">
        <v>98</v>
      </c>
      <c r="C5" s="82" t="s">
        <v>99</v>
      </c>
      <c r="D5" s="162"/>
      <c r="E5" s="162"/>
      <c r="F5" s="83" t="s">
        <v>9</v>
      </c>
      <c r="G5" s="83" t="s">
        <v>160</v>
      </c>
      <c r="H5" s="83" t="s">
        <v>176</v>
      </c>
      <c r="I5" s="83" t="s">
        <v>204</v>
      </c>
      <c r="J5" s="90" t="s">
        <v>9</v>
      </c>
      <c r="K5" s="90" t="s">
        <v>160</v>
      </c>
      <c r="L5" s="90" t="s">
        <v>176</v>
      </c>
      <c r="M5" s="90" t="s">
        <v>204</v>
      </c>
      <c r="N5" s="22" t="s">
        <v>229</v>
      </c>
      <c r="O5" s="22" t="s">
        <v>230</v>
      </c>
      <c r="P5" s="22" t="s">
        <v>231</v>
      </c>
      <c r="Q5" s="22" t="s">
        <v>232</v>
      </c>
      <c r="R5" s="22" t="s">
        <v>233</v>
      </c>
      <c r="S5" s="22" t="s">
        <v>234</v>
      </c>
      <c r="T5" s="93" t="s">
        <v>235</v>
      </c>
      <c r="U5" s="83" t="s">
        <v>9</v>
      </c>
      <c r="V5" s="8" t="s">
        <v>236</v>
      </c>
      <c r="W5" s="8" t="s">
        <v>237</v>
      </c>
      <c r="X5" s="77"/>
    </row>
    <row r="6" spans="1:24" ht="24" customHeight="1">
      <c r="A6" s="84" t="s">
        <v>100</v>
      </c>
      <c r="B6" s="84" t="s">
        <v>100</v>
      </c>
      <c r="C6" s="84" t="s">
        <v>100</v>
      </c>
      <c r="D6" s="85" t="s">
        <v>100</v>
      </c>
      <c r="E6" s="85">
        <v>1</v>
      </c>
      <c r="F6" s="85">
        <f aca="true" t="shared" si="0" ref="F6:W6">E6+1</f>
        <v>2</v>
      </c>
      <c r="G6" s="85">
        <f t="shared" si="0"/>
        <v>3</v>
      </c>
      <c r="H6" s="85">
        <f t="shared" si="0"/>
        <v>4</v>
      </c>
      <c r="I6" s="91">
        <f t="shared" si="0"/>
        <v>5</v>
      </c>
      <c r="J6" s="85">
        <f t="shared" si="0"/>
        <v>6</v>
      </c>
      <c r="K6" s="91">
        <f t="shared" si="0"/>
        <v>7</v>
      </c>
      <c r="L6" s="91">
        <f t="shared" si="0"/>
        <v>8</v>
      </c>
      <c r="M6" s="91">
        <f t="shared" si="0"/>
        <v>9</v>
      </c>
      <c r="N6" s="85">
        <f t="shared" si="0"/>
        <v>10</v>
      </c>
      <c r="O6" s="85">
        <f t="shared" si="0"/>
        <v>11</v>
      </c>
      <c r="P6" s="85">
        <f t="shared" si="0"/>
        <v>12</v>
      </c>
      <c r="Q6" s="85">
        <f t="shared" si="0"/>
        <v>13</v>
      </c>
      <c r="R6" s="85">
        <f t="shared" si="0"/>
        <v>14</v>
      </c>
      <c r="S6" s="85">
        <f t="shared" si="0"/>
        <v>15</v>
      </c>
      <c r="T6" s="85">
        <f t="shared" si="0"/>
        <v>16</v>
      </c>
      <c r="U6" s="85">
        <f t="shared" si="0"/>
        <v>17</v>
      </c>
      <c r="V6" s="85">
        <f t="shared" si="0"/>
        <v>18</v>
      </c>
      <c r="W6" s="85">
        <f t="shared" si="0"/>
        <v>19</v>
      </c>
      <c r="X6" s="77"/>
    </row>
    <row r="7" spans="1:24" ht="22.5" customHeight="1">
      <c r="A7" s="36"/>
      <c r="B7" s="36"/>
      <c r="C7" s="36"/>
      <c r="D7" s="36"/>
      <c r="E7" s="86"/>
      <c r="F7" s="87"/>
      <c r="G7" s="88"/>
      <c r="H7" s="87"/>
      <c r="I7" s="88"/>
      <c r="J7" s="87"/>
      <c r="K7" s="88"/>
      <c r="L7" s="86"/>
      <c r="M7" s="86"/>
      <c r="N7" s="86"/>
      <c r="O7" s="86"/>
      <c r="P7" s="87"/>
      <c r="Q7" s="94"/>
      <c r="R7" s="88"/>
      <c r="S7" s="87"/>
      <c r="T7" s="88"/>
      <c r="U7" s="86"/>
      <c r="V7" s="86"/>
      <c r="W7" s="87"/>
      <c r="X7" s="79"/>
    </row>
    <row r="8" spans="1:28" ht="39" customHeight="1">
      <c r="A8" s="77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5"/>
      <c r="Z8" s="5"/>
      <c r="AB8" s="5"/>
    </row>
    <row r="9" spans="1:33" ht="39" customHeight="1">
      <c r="A9" s="89" t="s">
        <v>238</v>
      </c>
      <c r="B9" s="79"/>
      <c r="C9" s="79"/>
      <c r="D9" s="79"/>
      <c r="E9" s="79"/>
      <c r="F9" s="79"/>
      <c r="G9" s="79"/>
      <c r="H9" s="77"/>
      <c r="I9" s="77"/>
      <c r="J9" s="77"/>
      <c r="K9" s="79"/>
      <c r="L9" s="79"/>
      <c r="M9" s="77"/>
      <c r="N9" s="77"/>
      <c r="O9" s="77"/>
      <c r="P9" s="79"/>
      <c r="Q9" s="79"/>
      <c r="R9" s="79"/>
      <c r="S9" s="79"/>
      <c r="T9" s="79"/>
      <c r="U9" s="79"/>
      <c r="V9" s="79"/>
      <c r="W9" s="79"/>
      <c r="X9" s="79"/>
      <c r="Y9" s="5"/>
      <c r="AA9" s="5"/>
      <c r="AC9" s="5"/>
      <c r="AD9" s="5"/>
      <c r="AF9" s="5"/>
      <c r="AG9" s="5"/>
    </row>
    <row r="10" spans="1:33" ht="39" customHeight="1">
      <c r="A10" s="79"/>
      <c r="B10" s="79"/>
      <c r="C10" s="79"/>
      <c r="D10" s="79"/>
      <c r="E10" s="79"/>
      <c r="F10" s="79"/>
      <c r="G10" s="79"/>
      <c r="H10" s="77"/>
      <c r="I10" s="77"/>
      <c r="J10" s="77"/>
      <c r="K10" s="77"/>
      <c r="L10" s="77"/>
      <c r="M10" s="77"/>
      <c r="N10" s="77"/>
      <c r="O10" s="77"/>
      <c r="P10" s="79"/>
      <c r="Q10" s="79"/>
      <c r="R10" s="79"/>
      <c r="S10" s="79"/>
      <c r="T10" s="79"/>
      <c r="U10" s="79"/>
      <c r="V10" s="77"/>
      <c r="W10" s="77"/>
      <c r="X10" s="77"/>
      <c r="Y10" s="5"/>
      <c r="Z10" s="5"/>
      <c r="AA10" s="5"/>
      <c r="AG10" s="5"/>
    </row>
    <row r="11" spans="1:24" ht="39" customHeight="1">
      <c r="A11" s="77"/>
      <c r="B11" s="79"/>
      <c r="C11" s="79"/>
      <c r="D11" s="79"/>
      <c r="E11" s="79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9"/>
      <c r="S11" s="79"/>
      <c r="T11" s="77"/>
      <c r="U11" s="77"/>
      <c r="V11" s="77"/>
      <c r="W11" s="77"/>
      <c r="X11" s="77"/>
    </row>
    <row r="12" spans="1:24" ht="39" customHeight="1">
      <c r="A12" s="77"/>
      <c r="B12" s="77"/>
      <c r="C12" s="77"/>
      <c r="D12" s="79"/>
      <c r="E12" s="79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</row>
    <row r="13" spans="1:24" ht="39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</row>
  </sheetData>
  <sheetProtection/>
  <mergeCells count="5">
    <mergeCell ref="A4:C4"/>
    <mergeCell ref="F4:I4"/>
    <mergeCell ref="U4:W4"/>
    <mergeCell ref="D4:D5"/>
    <mergeCell ref="E4:E5"/>
  </mergeCells>
  <printOptions horizontalCentered="1"/>
  <pageMargins left="0.39" right="0.39" top="0.2" bottom="0.39" header="0.39" footer="0.2"/>
  <pageSetup blackAndWhite="1" fitToHeight="9999" fitToWidth="1" horizontalDpi="600" verticalDpi="600" orientation="landscape" paperSize="9" scale="55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Q75"/>
  <sheetViews>
    <sheetView showGridLines="0" showZeros="0" zoomScalePageLayoutView="0" workbookViewId="0" topLeftCell="A40">
      <selection activeCell="C22" sqref="C22"/>
    </sheetView>
  </sheetViews>
  <sheetFormatPr defaultColWidth="9.16015625" defaultRowHeight="11.25"/>
  <cols>
    <col min="1" max="1" width="61.33203125" style="0" customWidth="1"/>
    <col min="2" max="2" width="18" style="0" customWidth="1"/>
    <col min="3" max="3" width="54.83203125" style="0" customWidth="1"/>
    <col min="4" max="4" width="19.33203125" style="0" customWidth="1"/>
    <col min="5" max="132" width="9" style="0" customWidth="1"/>
  </cols>
  <sheetData>
    <row r="1" spans="1:225" ht="10.5" customHeight="1">
      <c r="A1" s="6" t="s">
        <v>239</v>
      </c>
      <c r="B1" s="6"/>
      <c r="C1" s="6"/>
      <c r="D1" s="4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</row>
    <row r="2" spans="1:225" ht="16.5" customHeight="1">
      <c r="A2" s="4" t="s">
        <v>240</v>
      </c>
      <c r="B2" s="4"/>
      <c r="C2" s="4"/>
      <c r="D2" s="4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</row>
    <row r="3" spans="1:225" ht="10.5" customHeight="1">
      <c r="A3" s="42" t="s">
        <v>2</v>
      </c>
      <c r="B3" s="3"/>
      <c r="C3" s="3"/>
      <c r="D3" s="40" t="s">
        <v>3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</row>
    <row r="4" spans="1:225" ht="14.25" customHeight="1">
      <c r="A4" s="9" t="s">
        <v>4</v>
      </c>
      <c r="B4" s="7"/>
      <c r="C4" s="7" t="s">
        <v>5</v>
      </c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</row>
    <row r="5" spans="1:225" ht="14.25" customHeight="1">
      <c r="A5" s="9" t="s">
        <v>6</v>
      </c>
      <c r="B5" s="43" t="s">
        <v>7</v>
      </c>
      <c r="C5" s="9" t="s">
        <v>241</v>
      </c>
      <c r="D5" s="43" t="s">
        <v>7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</row>
    <row r="6" spans="1:225" ht="18" customHeight="1">
      <c r="A6" s="44" t="s">
        <v>242</v>
      </c>
      <c r="B6" s="45">
        <v>6609500.39</v>
      </c>
      <c r="C6" s="46" t="s">
        <v>243</v>
      </c>
      <c r="D6" s="47">
        <v>5866344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</row>
    <row r="7" spans="1:225" ht="18" customHeight="1">
      <c r="A7" s="44" t="s">
        <v>14</v>
      </c>
      <c r="B7" s="45">
        <v>6609500.39</v>
      </c>
      <c r="C7" s="46" t="s">
        <v>244</v>
      </c>
      <c r="D7" s="48">
        <v>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</row>
    <row r="8" spans="1:225" ht="18" customHeight="1">
      <c r="A8" s="44" t="s">
        <v>245</v>
      </c>
      <c r="B8" s="45">
        <v>0</v>
      </c>
      <c r="C8" s="46" t="s">
        <v>246</v>
      </c>
      <c r="D8" s="48">
        <v>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</row>
    <row r="9" spans="1:225" ht="18" customHeight="1">
      <c r="A9" s="44" t="s">
        <v>247</v>
      </c>
      <c r="B9" s="49">
        <v>0</v>
      </c>
      <c r="C9" s="46" t="s">
        <v>248</v>
      </c>
      <c r="D9" s="48">
        <v>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</row>
    <row r="10" spans="1:225" ht="18" customHeight="1">
      <c r="A10" s="44" t="s">
        <v>249</v>
      </c>
      <c r="B10" s="45">
        <v>0</v>
      </c>
      <c r="C10" s="46" t="s">
        <v>250</v>
      </c>
      <c r="D10" s="48"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</row>
    <row r="11" spans="1:225" ht="18" customHeight="1">
      <c r="A11" s="44" t="s">
        <v>251</v>
      </c>
      <c r="B11" s="45">
        <v>0</v>
      </c>
      <c r="C11" s="50" t="s">
        <v>252</v>
      </c>
      <c r="D11" s="48"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</row>
    <row r="12" spans="1:225" ht="18" customHeight="1">
      <c r="A12" s="44" t="s">
        <v>253</v>
      </c>
      <c r="B12" s="45">
        <v>0</v>
      </c>
      <c r="C12" s="50" t="s">
        <v>254</v>
      </c>
      <c r="D12" s="48"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</row>
    <row r="13" spans="1:225" ht="18" customHeight="1">
      <c r="A13" s="44" t="s">
        <v>255</v>
      </c>
      <c r="B13" s="45">
        <v>0</v>
      </c>
      <c r="C13" s="50" t="s">
        <v>256</v>
      </c>
      <c r="D13" s="48">
        <v>475102.79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</row>
    <row r="14" spans="1:225" ht="18" customHeight="1">
      <c r="A14" s="46" t="s">
        <v>257</v>
      </c>
      <c r="B14" s="45">
        <v>0</v>
      </c>
      <c r="C14" s="51" t="s">
        <v>258</v>
      </c>
      <c r="D14" s="48">
        <v>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</row>
    <row r="15" spans="1:225" ht="18" customHeight="1">
      <c r="A15" s="46" t="s">
        <v>30</v>
      </c>
      <c r="B15" s="45">
        <v>0</v>
      </c>
      <c r="C15" s="51" t="s">
        <v>259</v>
      </c>
      <c r="D15" s="48">
        <v>134026.8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</row>
    <row r="16" spans="1:225" ht="18" customHeight="1">
      <c r="A16" s="46" t="s">
        <v>260</v>
      </c>
      <c r="B16" s="47">
        <v>0</v>
      </c>
      <c r="C16" s="51" t="s">
        <v>261</v>
      </c>
      <c r="D16" s="48">
        <v>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</row>
    <row r="17" spans="1:225" ht="19.5" customHeight="1">
      <c r="A17" s="46" t="s">
        <v>262</v>
      </c>
      <c r="B17" s="52">
        <v>0</v>
      </c>
      <c r="C17" s="51" t="s">
        <v>263</v>
      </c>
      <c r="D17" s="48">
        <v>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</row>
    <row r="18" spans="1:225" ht="19.5" customHeight="1">
      <c r="A18" s="53" t="s">
        <v>264</v>
      </c>
      <c r="B18" s="47">
        <v>0</v>
      </c>
      <c r="C18" s="51" t="s">
        <v>265</v>
      </c>
      <c r="D18" s="48">
        <v>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</row>
    <row r="19" spans="1:225" ht="19.5" customHeight="1">
      <c r="A19" s="50" t="s">
        <v>266</v>
      </c>
      <c r="B19" s="52">
        <v>0</v>
      </c>
      <c r="C19" s="51" t="s">
        <v>267</v>
      </c>
      <c r="D19" s="48">
        <v>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</row>
    <row r="20" spans="1:225" ht="19.5" customHeight="1">
      <c r="A20" s="50" t="s">
        <v>268</v>
      </c>
      <c r="B20" s="45">
        <v>0</v>
      </c>
      <c r="C20" s="51" t="s">
        <v>269</v>
      </c>
      <c r="D20" s="48">
        <v>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</row>
    <row r="21" spans="1:225" ht="19.5" customHeight="1">
      <c r="A21" s="50" t="s">
        <v>270</v>
      </c>
      <c r="B21" s="47">
        <v>0</v>
      </c>
      <c r="C21" s="51" t="s">
        <v>271</v>
      </c>
      <c r="D21" s="48"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</row>
    <row r="22" spans="1:225" ht="19.5" customHeight="1">
      <c r="A22" s="50" t="s">
        <v>272</v>
      </c>
      <c r="B22" s="52">
        <v>0</v>
      </c>
      <c r="C22" s="51" t="s">
        <v>273</v>
      </c>
      <c r="D22" s="48"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</row>
    <row r="23" spans="1:225" ht="19.5" customHeight="1">
      <c r="A23" s="46" t="s">
        <v>274</v>
      </c>
      <c r="B23" s="45">
        <v>0</v>
      </c>
      <c r="C23" s="51" t="s">
        <v>275</v>
      </c>
      <c r="D23" s="48"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</row>
    <row r="24" spans="1:225" ht="19.5" customHeight="1">
      <c r="A24" s="46" t="s">
        <v>276</v>
      </c>
      <c r="B24" s="45">
        <v>0</v>
      </c>
      <c r="C24" s="51" t="s">
        <v>277</v>
      </c>
      <c r="D24" s="48">
        <v>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</row>
    <row r="25" spans="1:225" ht="19.5" customHeight="1">
      <c r="A25" s="46" t="s">
        <v>278</v>
      </c>
      <c r="B25" s="47">
        <v>0</v>
      </c>
      <c r="C25" s="51" t="s">
        <v>279</v>
      </c>
      <c r="D25" s="48">
        <v>134026.8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</row>
    <row r="26" spans="1:225" ht="19.5" customHeight="1">
      <c r="A26" s="54"/>
      <c r="B26" s="55"/>
      <c r="C26" s="50" t="s">
        <v>280</v>
      </c>
      <c r="D26" s="52">
        <v>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</row>
    <row r="27" spans="1:225" ht="19.5" customHeight="1">
      <c r="A27" s="54"/>
      <c r="B27" s="56"/>
      <c r="C27" s="50" t="s">
        <v>281</v>
      </c>
      <c r="D27" s="45">
        <v>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</row>
    <row r="28" spans="1:225" ht="19.5" customHeight="1">
      <c r="A28" s="57"/>
      <c r="B28" s="56"/>
      <c r="C28" s="50" t="s">
        <v>282</v>
      </c>
      <c r="D28" s="47"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</row>
    <row r="29" spans="1:225" ht="19.5" customHeight="1">
      <c r="A29" s="54"/>
      <c r="B29" s="56"/>
      <c r="C29" s="50" t="s">
        <v>283</v>
      </c>
      <c r="D29" s="48"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</row>
    <row r="30" spans="1:225" ht="19.5" customHeight="1">
      <c r="A30" s="54"/>
      <c r="B30" s="56"/>
      <c r="C30" s="50" t="s">
        <v>284</v>
      </c>
      <c r="D30" s="52"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</row>
    <row r="31" spans="1:225" ht="19.5" customHeight="1">
      <c r="A31" s="54"/>
      <c r="B31" s="56"/>
      <c r="C31" s="58" t="s">
        <v>285</v>
      </c>
      <c r="D31" s="45"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</row>
    <row r="32" spans="1:225" ht="19.5" customHeight="1">
      <c r="A32" s="54"/>
      <c r="B32" s="56"/>
      <c r="C32" s="58" t="s">
        <v>286</v>
      </c>
      <c r="D32" s="45">
        <v>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</row>
    <row r="33" spans="1:225" ht="19.5" customHeight="1">
      <c r="A33" s="54"/>
      <c r="B33" s="56"/>
      <c r="C33" s="59" t="s">
        <v>287</v>
      </c>
      <c r="D33" s="47">
        <v>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</row>
    <row r="34" spans="1:225" ht="19.5" customHeight="1">
      <c r="A34" s="54"/>
      <c r="B34" s="56"/>
      <c r="C34" s="59"/>
      <c r="D34" s="48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</row>
    <row r="35" spans="1:225" ht="19.5" customHeight="1">
      <c r="A35" s="54"/>
      <c r="B35" s="56"/>
      <c r="C35" s="60"/>
      <c r="D35" s="48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</row>
    <row r="36" spans="1:225" ht="19.5" customHeight="1">
      <c r="A36" s="54"/>
      <c r="B36" s="56"/>
      <c r="C36" s="61"/>
      <c r="D36" s="48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</row>
    <row r="37" spans="1:225" ht="19.5" customHeight="1">
      <c r="A37" s="54"/>
      <c r="B37" s="62"/>
      <c r="C37" s="63"/>
      <c r="D37" s="52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  <c r="GQ37" s="67"/>
      <c r="GR37" s="67"/>
      <c r="GS37" s="67"/>
      <c r="GT37" s="67"/>
      <c r="GU37" s="67"/>
      <c r="GV37" s="67"/>
      <c r="GW37" s="67"/>
      <c r="GX37" s="67"/>
      <c r="GY37" s="67"/>
      <c r="GZ37" s="67"/>
      <c r="HA37" s="67"/>
      <c r="HB37" s="67"/>
      <c r="HC37" s="67"/>
      <c r="HD37" s="67"/>
      <c r="HE37" s="67"/>
      <c r="HF37" s="67"/>
      <c r="HG37" s="67"/>
      <c r="HH37" s="67"/>
      <c r="HI37" s="67"/>
      <c r="HJ37" s="67"/>
      <c r="HK37" s="67"/>
      <c r="HL37" s="67"/>
      <c r="HM37" s="67"/>
      <c r="HN37" s="67"/>
      <c r="HO37" s="67"/>
      <c r="HP37" s="67"/>
      <c r="HQ37" s="67"/>
    </row>
    <row r="38" spans="1:225" ht="19.5" customHeight="1">
      <c r="A38" s="64"/>
      <c r="B38" s="62"/>
      <c r="C38" s="46"/>
      <c r="D38" s="45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  <c r="GQ38" s="67"/>
      <c r="GR38" s="67"/>
      <c r="GS38" s="67"/>
      <c r="GT38" s="67"/>
      <c r="GU38" s="67"/>
      <c r="GV38" s="67"/>
      <c r="GW38" s="67"/>
      <c r="GX38" s="67"/>
      <c r="GY38" s="67"/>
      <c r="GZ38" s="67"/>
      <c r="HA38" s="67"/>
      <c r="HB38" s="67"/>
      <c r="HC38" s="67"/>
      <c r="HD38" s="67"/>
      <c r="HE38" s="67"/>
      <c r="HF38" s="67"/>
      <c r="HG38" s="67"/>
      <c r="HH38" s="67"/>
      <c r="HI38" s="67"/>
      <c r="HJ38" s="67"/>
      <c r="HK38" s="67"/>
      <c r="HL38" s="67"/>
      <c r="HM38" s="67"/>
      <c r="HN38" s="67"/>
      <c r="HO38" s="67"/>
      <c r="HP38" s="67"/>
      <c r="HQ38" s="67"/>
    </row>
    <row r="39" spans="1:225" ht="19.5" customHeight="1">
      <c r="A39" s="65" t="s">
        <v>52</v>
      </c>
      <c r="B39" s="45">
        <f>B6+B15+B16++B20</f>
        <v>6609500.39</v>
      </c>
      <c r="C39" s="61" t="s">
        <v>53</v>
      </c>
      <c r="D39" s="45">
        <f>SUM(D6:D33)</f>
        <v>6609500.39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  <c r="GQ39" s="67"/>
      <c r="GR39" s="67"/>
      <c r="GS39" s="67"/>
      <c r="GT39" s="67"/>
      <c r="GU39" s="67"/>
      <c r="GV39" s="67"/>
      <c r="GW39" s="67"/>
      <c r="GX39" s="67"/>
      <c r="GY39" s="67"/>
      <c r="GZ39" s="67"/>
      <c r="HA39" s="67"/>
      <c r="HB39" s="67"/>
      <c r="HC39" s="67"/>
      <c r="HD39" s="67"/>
      <c r="HE39" s="67"/>
      <c r="HF39" s="67"/>
      <c r="HG39" s="67"/>
      <c r="HH39" s="67"/>
      <c r="HI39" s="67"/>
      <c r="HJ39" s="67"/>
      <c r="HK39" s="67"/>
      <c r="HL39" s="67"/>
      <c r="HM39" s="67"/>
      <c r="HN39" s="67"/>
      <c r="HO39" s="67"/>
      <c r="HP39" s="67"/>
      <c r="HQ39" s="67"/>
    </row>
    <row r="40" spans="1:225" ht="18" customHeight="1">
      <c r="A40" s="64" t="s">
        <v>288</v>
      </c>
      <c r="B40" s="45">
        <v>0</v>
      </c>
      <c r="C40" s="63" t="s">
        <v>289</v>
      </c>
      <c r="D40" s="45">
        <v>0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  <c r="GQ40" s="67"/>
      <c r="GR40" s="67"/>
      <c r="GS40" s="67"/>
      <c r="GT40" s="67"/>
      <c r="GU40" s="67"/>
      <c r="GV40" s="67"/>
      <c r="GW40" s="67"/>
      <c r="GX40" s="67"/>
      <c r="GY40" s="67"/>
      <c r="GZ40" s="67"/>
      <c r="HA40" s="67"/>
      <c r="HB40" s="67"/>
      <c r="HC40" s="67"/>
      <c r="HD40" s="67"/>
      <c r="HE40" s="67"/>
      <c r="HF40" s="67"/>
      <c r="HG40" s="67"/>
      <c r="HH40" s="67"/>
      <c r="HI40" s="67"/>
      <c r="HJ40" s="67"/>
      <c r="HK40" s="67"/>
      <c r="HL40" s="67"/>
      <c r="HM40" s="67"/>
      <c r="HN40" s="67"/>
      <c r="HO40" s="67"/>
      <c r="HP40" s="67"/>
      <c r="HQ40" s="67"/>
    </row>
    <row r="41" spans="1:225" ht="18" customHeight="1">
      <c r="A41" s="64" t="s">
        <v>290</v>
      </c>
      <c r="B41" s="45">
        <v>0</v>
      </c>
      <c r="C41" s="51" t="s">
        <v>243</v>
      </c>
      <c r="D41" s="47">
        <v>0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  <c r="GQ41" s="67"/>
      <c r="GR41" s="67"/>
      <c r="GS41" s="67"/>
      <c r="GT41" s="67"/>
      <c r="GU41" s="67"/>
      <c r="GV41" s="67"/>
      <c r="GW41" s="67"/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67"/>
      <c r="HI41" s="67"/>
      <c r="HJ41" s="67"/>
      <c r="HK41" s="67"/>
      <c r="HL41" s="67"/>
      <c r="HM41" s="67"/>
      <c r="HN41" s="67"/>
      <c r="HO41" s="67"/>
      <c r="HP41" s="67"/>
      <c r="HQ41" s="67"/>
    </row>
    <row r="42" spans="1:225" ht="18" customHeight="1">
      <c r="A42" s="64" t="s">
        <v>291</v>
      </c>
      <c r="B42" s="45">
        <v>0</v>
      </c>
      <c r="C42" s="51" t="s">
        <v>244</v>
      </c>
      <c r="D42" s="52">
        <v>0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  <c r="GQ42" s="67"/>
      <c r="GR42" s="67"/>
      <c r="GS42" s="67"/>
      <c r="GT42" s="67"/>
      <c r="GU42" s="67"/>
      <c r="GV42" s="67"/>
      <c r="GW42" s="67"/>
      <c r="GX42" s="67"/>
      <c r="GY42" s="67"/>
      <c r="GZ42" s="67"/>
      <c r="HA42" s="67"/>
      <c r="HB42" s="67"/>
      <c r="HC42" s="67"/>
      <c r="HD42" s="67"/>
      <c r="HE42" s="67"/>
      <c r="HF42" s="67"/>
      <c r="HG42" s="67"/>
      <c r="HH42" s="67"/>
      <c r="HI42" s="67"/>
      <c r="HJ42" s="67"/>
      <c r="HK42" s="67"/>
      <c r="HL42" s="67"/>
      <c r="HM42" s="67"/>
      <c r="HN42" s="67"/>
      <c r="HO42" s="67"/>
      <c r="HP42" s="67"/>
      <c r="HQ42" s="67"/>
    </row>
    <row r="43" spans="1:225" ht="18" customHeight="1">
      <c r="A43" s="44" t="s">
        <v>60</v>
      </c>
      <c r="B43" s="45">
        <v>0</v>
      </c>
      <c r="C43" s="51" t="s">
        <v>246</v>
      </c>
      <c r="D43" s="47">
        <v>0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  <c r="GQ43" s="67"/>
      <c r="GR43" s="67"/>
      <c r="GS43" s="67"/>
      <c r="GT43" s="67"/>
      <c r="GU43" s="67"/>
      <c r="GV43" s="67"/>
      <c r="GW43" s="67"/>
      <c r="GX43" s="67"/>
      <c r="GY43" s="67"/>
      <c r="GZ43" s="67"/>
      <c r="HA43" s="67"/>
      <c r="HB43" s="67"/>
      <c r="HC43" s="67"/>
      <c r="HD43" s="67"/>
      <c r="HE43" s="67"/>
      <c r="HF43" s="67"/>
      <c r="HG43" s="67"/>
      <c r="HH43" s="67"/>
      <c r="HI43" s="67"/>
      <c r="HJ43" s="67"/>
      <c r="HK43" s="67"/>
      <c r="HL43" s="67"/>
      <c r="HM43" s="67"/>
      <c r="HN43" s="67"/>
      <c r="HO43" s="67"/>
      <c r="HP43" s="67"/>
      <c r="HQ43" s="67"/>
    </row>
    <row r="44" spans="1:225" ht="18" customHeight="1">
      <c r="A44" s="64" t="s">
        <v>292</v>
      </c>
      <c r="B44" s="45">
        <v>0</v>
      </c>
      <c r="C44" s="51" t="s">
        <v>248</v>
      </c>
      <c r="D44" s="48">
        <v>0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  <c r="GQ44" s="67"/>
      <c r="GR44" s="67"/>
      <c r="GS44" s="67"/>
      <c r="GT44" s="67"/>
      <c r="GU44" s="67"/>
      <c r="GV44" s="67"/>
      <c r="GW44" s="67"/>
      <c r="GX44" s="67"/>
      <c r="GY44" s="67"/>
      <c r="GZ44" s="67"/>
      <c r="HA44" s="67"/>
      <c r="HB44" s="67"/>
      <c r="HC44" s="67"/>
      <c r="HD44" s="67"/>
      <c r="HE44" s="67"/>
      <c r="HF44" s="67"/>
      <c r="HG44" s="67"/>
      <c r="HH44" s="67"/>
      <c r="HI44" s="67"/>
      <c r="HJ44" s="67"/>
      <c r="HK44" s="67"/>
      <c r="HL44" s="67"/>
      <c r="HM44" s="67"/>
      <c r="HN44" s="67"/>
      <c r="HO44" s="67"/>
      <c r="HP44" s="67"/>
      <c r="HQ44" s="67"/>
    </row>
    <row r="45" spans="1:225" ht="18" customHeight="1">
      <c r="A45" s="64" t="s">
        <v>293</v>
      </c>
      <c r="B45" s="45">
        <v>0</v>
      </c>
      <c r="C45" s="51" t="s">
        <v>250</v>
      </c>
      <c r="D45" s="48">
        <v>0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  <c r="GQ45" s="67"/>
      <c r="GR45" s="67"/>
      <c r="GS45" s="67"/>
      <c r="GT45" s="67"/>
      <c r="GU45" s="67"/>
      <c r="GV45" s="67"/>
      <c r="GW45" s="67"/>
      <c r="GX45" s="67"/>
      <c r="GY45" s="67"/>
      <c r="GZ45" s="67"/>
      <c r="HA45" s="67"/>
      <c r="HB45" s="67"/>
      <c r="HC45" s="67"/>
      <c r="HD45" s="67"/>
      <c r="HE45" s="67"/>
      <c r="HF45" s="67"/>
      <c r="HG45" s="67"/>
      <c r="HH45" s="67"/>
      <c r="HI45" s="67"/>
      <c r="HJ45" s="67"/>
      <c r="HK45" s="67"/>
      <c r="HL45" s="67"/>
      <c r="HM45" s="67"/>
      <c r="HN45" s="67"/>
      <c r="HO45" s="67"/>
      <c r="HP45" s="67"/>
      <c r="HQ45" s="67"/>
    </row>
    <row r="46" spans="1:225" ht="18" customHeight="1">
      <c r="A46" s="64" t="s">
        <v>294</v>
      </c>
      <c r="B46" s="45">
        <v>0</v>
      </c>
      <c r="C46" s="51" t="s">
        <v>252</v>
      </c>
      <c r="D46" s="48">
        <v>0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  <c r="GQ46" s="67"/>
      <c r="GR46" s="67"/>
      <c r="GS46" s="67"/>
      <c r="GT46" s="67"/>
      <c r="GU46" s="67"/>
      <c r="GV46" s="67"/>
      <c r="GW46" s="67"/>
      <c r="GX46" s="67"/>
      <c r="GY46" s="67"/>
      <c r="GZ46" s="67"/>
      <c r="HA46" s="67"/>
      <c r="HB46" s="67"/>
      <c r="HC46" s="67"/>
      <c r="HD46" s="67"/>
      <c r="HE46" s="67"/>
      <c r="HF46" s="67"/>
      <c r="HG46" s="67"/>
      <c r="HH46" s="67"/>
      <c r="HI46" s="67"/>
      <c r="HJ46" s="67"/>
      <c r="HK46" s="67"/>
      <c r="HL46" s="67"/>
      <c r="HM46" s="67"/>
      <c r="HN46" s="67"/>
      <c r="HO46" s="67"/>
      <c r="HP46" s="67"/>
      <c r="HQ46" s="67"/>
    </row>
    <row r="47" spans="1:225" ht="18" customHeight="1">
      <c r="A47" s="64" t="s">
        <v>295</v>
      </c>
      <c r="B47" s="47">
        <v>0</v>
      </c>
      <c r="C47" s="51" t="s">
        <v>254</v>
      </c>
      <c r="D47" s="48">
        <v>0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</row>
    <row r="48" spans="1:225" ht="18" customHeight="1">
      <c r="A48" s="64"/>
      <c r="B48" s="66"/>
      <c r="C48" s="50" t="s">
        <v>256</v>
      </c>
      <c r="D48" s="48">
        <v>0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  <c r="GQ48" s="67"/>
      <c r="GR48" s="67"/>
      <c r="GS48" s="67"/>
      <c r="GT48" s="67"/>
      <c r="GU48" s="67"/>
      <c r="GV48" s="67"/>
      <c r="GW48" s="67"/>
      <c r="GX48" s="67"/>
      <c r="GY48" s="67"/>
      <c r="GZ48" s="67"/>
      <c r="HA48" s="67"/>
      <c r="HB48" s="67"/>
      <c r="HC48" s="67"/>
      <c r="HD48" s="67"/>
      <c r="HE48" s="67"/>
      <c r="HF48" s="67"/>
      <c r="HG48" s="67"/>
      <c r="HH48" s="67"/>
      <c r="HI48" s="67"/>
      <c r="HJ48" s="67"/>
      <c r="HK48" s="67"/>
      <c r="HL48" s="67"/>
      <c r="HM48" s="67"/>
      <c r="HN48" s="67"/>
      <c r="HO48" s="67"/>
      <c r="HP48" s="67"/>
      <c r="HQ48" s="67"/>
    </row>
    <row r="49" spans="1:225" ht="18" customHeight="1">
      <c r="A49" s="64"/>
      <c r="B49" s="66"/>
      <c r="C49" s="50" t="s">
        <v>258</v>
      </c>
      <c r="D49" s="48">
        <v>0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  <c r="GQ49" s="67"/>
      <c r="GR49" s="67"/>
      <c r="GS49" s="67"/>
      <c r="GT49" s="67"/>
      <c r="GU49" s="67"/>
      <c r="GV49" s="67"/>
      <c r="GW49" s="67"/>
      <c r="GX49" s="67"/>
      <c r="GY49" s="67"/>
      <c r="GZ49" s="67"/>
      <c r="HA49" s="67"/>
      <c r="HB49" s="67"/>
      <c r="HC49" s="67"/>
      <c r="HD49" s="67"/>
      <c r="HE49" s="67"/>
      <c r="HF49" s="67"/>
      <c r="HG49" s="67"/>
      <c r="HH49" s="67"/>
      <c r="HI49" s="67"/>
      <c r="HJ49" s="67"/>
      <c r="HK49" s="67"/>
      <c r="HL49" s="67"/>
      <c r="HM49" s="67"/>
      <c r="HN49" s="67"/>
      <c r="HO49" s="67"/>
      <c r="HP49" s="67"/>
      <c r="HQ49" s="67"/>
    </row>
    <row r="50" spans="1:225" ht="18" customHeight="1">
      <c r="A50" s="64"/>
      <c r="B50" s="66"/>
      <c r="C50" s="50" t="s">
        <v>296</v>
      </c>
      <c r="D50" s="48">
        <v>0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  <c r="GQ50" s="67"/>
      <c r="GR50" s="67"/>
      <c r="GS50" s="67"/>
      <c r="GT50" s="67"/>
      <c r="GU50" s="67"/>
      <c r="GV50" s="67"/>
      <c r="GW50" s="67"/>
      <c r="GX50" s="67"/>
      <c r="GY50" s="67"/>
      <c r="GZ50" s="67"/>
      <c r="HA50" s="67"/>
      <c r="HB50" s="67"/>
      <c r="HC50" s="67"/>
      <c r="HD50" s="67"/>
      <c r="HE50" s="67"/>
      <c r="HF50" s="67"/>
      <c r="HG50" s="67"/>
      <c r="HH50" s="67"/>
      <c r="HI50" s="67"/>
      <c r="HJ50" s="67"/>
      <c r="HK50" s="67"/>
      <c r="HL50" s="67"/>
      <c r="HM50" s="67"/>
      <c r="HN50" s="67"/>
      <c r="HO50" s="67"/>
      <c r="HP50" s="67"/>
      <c r="HQ50" s="67"/>
    </row>
    <row r="51" spans="1:225" ht="18" customHeight="1">
      <c r="A51" s="64"/>
      <c r="B51" s="66"/>
      <c r="C51" s="50" t="s">
        <v>261</v>
      </c>
      <c r="D51" s="48">
        <v>0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  <c r="GQ51" s="67"/>
      <c r="GR51" s="67"/>
      <c r="GS51" s="67"/>
      <c r="GT51" s="67"/>
      <c r="GU51" s="67"/>
      <c r="GV51" s="67"/>
      <c r="GW51" s="67"/>
      <c r="GX51" s="67"/>
      <c r="GY51" s="67"/>
      <c r="GZ51" s="67"/>
      <c r="HA51" s="67"/>
      <c r="HB51" s="67"/>
      <c r="HC51" s="67"/>
      <c r="HD51" s="67"/>
      <c r="HE51" s="67"/>
      <c r="HF51" s="67"/>
      <c r="HG51" s="67"/>
      <c r="HH51" s="67"/>
      <c r="HI51" s="67"/>
      <c r="HJ51" s="67"/>
      <c r="HK51" s="67"/>
      <c r="HL51" s="67"/>
      <c r="HM51" s="67"/>
      <c r="HN51" s="67"/>
      <c r="HO51" s="67"/>
      <c r="HP51" s="67"/>
      <c r="HQ51" s="67"/>
    </row>
    <row r="52" spans="1:225" ht="18" customHeight="1">
      <c r="A52" s="64"/>
      <c r="B52" s="66"/>
      <c r="C52" s="46" t="s">
        <v>263</v>
      </c>
      <c r="D52" s="48">
        <v>0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  <c r="GQ52" s="67"/>
      <c r="GR52" s="67"/>
      <c r="GS52" s="67"/>
      <c r="GT52" s="67"/>
      <c r="GU52" s="67"/>
      <c r="GV52" s="67"/>
      <c r="GW52" s="67"/>
      <c r="GX52" s="67"/>
      <c r="GY52" s="67"/>
      <c r="GZ52" s="67"/>
      <c r="HA52" s="67"/>
      <c r="HB52" s="67"/>
      <c r="HC52" s="67"/>
      <c r="HD52" s="67"/>
      <c r="HE52" s="67"/>
      <c r="HF52" s="67"/>
      <c r="HG52" s="67"/>
      <c r="HH52" s="67"/>
      <c r="HI52" s="67"/>
      <c r="HJ52" s="67"/>
      <c r="HK52" s="67"/>
      <c r="HL52" s="67"/>
      <c r="HM52" s="67"/>
      <c r="HN52" s="67"/>
      <c r="HO52" s="67"/>
      <c r="HP52" s="67"/>
      <c r="HQ52" s="67"/>
    </row>
    <row r="53" spans="1:225" ht="18" customHeight="1">
      <c r="A53" s="64"/>
      <c r="B53" s="66"/>
      <c r="C53" s="50" t="s">
        <v>265</v>
      </c>
      <c r="D53" s="48">
        <v>0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  <c r="GZ53" s="67"/>
      <c r="HA53" s="67"/>
      <c r="HB53" s="67"/>
      <c r="HC53" s="67"/>
      <c r="HD53" s="67"/>
      <c r="HE53" s="67"/>
      <c r="HF53" s="67"/>
      <c r="HG53" s="67"/>
      <c r="HH53" s="67"/>
      <c r="HI53" s="67"/>
      <c r="HJ53" s="67"/>
      <c r="HK53" s="67"/>
      <c r="HL53" s="67"/>
      <c r="HM53" s="67"/>
      <c r="HN53" s="67"/>
      <c r="HO53" s="67"/>
      <c r="HP53" s="67"/>
      <c r="HQ53" s="67"/>
    </row>
    <row r="54" spans="1:225" ht="18" customHeight="1">
      <c r="A54" s="64"/>
      <c r="B54" s="66"/>
      <c r="C54" s="50" t="s">
        <v>267</v>
      </c>
      <c r="D54" s="48">
        <v>0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  <c r="GQ54" s="67"/>
      <c r="GR54" s="67"/>
      <c r="GS54" s="67"/>
      <c r="GT54" s="67"/>
      <c r="GU54" s="67"/>
      <c r="GV54" s="67"/>
      <c r="GW54" s="67"/>
      <c r="GX54" s="67"/>
      <c r="GY54" s="67"/>
      <c r="GZ54" s="67"/>
      <c r="HA54" s="67"/>
      <c r="HB54" s="67"/>
      <c r="HC54" s="67"/>
      <c r="HD54" s="67"/>
      <c r="HE54" s="67"/>
      <c r="HF54" s="67"/>
      <c r="HG54" s="67"/>
      <c r="HH54" s="67"/>
      <c r="HI54" s="67"/>
      <c r="HJ54" s="67"/>
      <c r="HK54" s="67"/>
      <c r="HL54" s="67"/>
      <c r="HM54" s="67"/>
      <c r="HN54" s="67"/>
      <c r="HO54" s="67"/>
      <c r="HP54" s="67"/>
      <c r="HQ54" s="67"/>
    </row>
    <row r="55" spans="1:225" ht="18" customHeight="1">
      <c r="A55" s="64"/>
      <c r="B55" s="66"/>
      <c r="C55" s="46" t="s">
        <v>297</v>
      </c>
      <c r="D55" s="48">
        <v>0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  <c r="GQ55" s="67"/>
      <c r="GR55" s="67"/>
      <c r="GS55" s="67"/>
      <c r="GT55" s="67"/>
      <c r="GU55" s="67"/>
      <c r="GV55" s="67"/>
      <c r="GW55" s="67"/>
      <c r="GX55" s="67"/>
      <c r="GY55" s="67"/>
      <c r="GZ55" s="67"/>
      <c r="HA55" s="67"/>
      <c r="HB55" s="67"/>
      <c r="HC55" s="67"/>
      <c r="HD55" s="67"/>
      <c r="HE55" s="67"/>
      <c r="HF55" s="67"/>
      <c r="HG55" s="67"/>
      <c r="HH55" s="67"/>
      <c r="HI55" s="67"/>
      <c r="HJ55" s="67"/>
      <c r="HK55" s="67"/>
      <c r="HL55" s="67"/>
      <c r="HM55" s="67"/>
      <c r="HN55" s="67"/>
      <c r="HO55" s="67"/>
      <c r="HP55" s="67"/>
      <c r="HQ55" s="67"/>
    </row>
    <row r="56" spans="1:225" ht="18" customHeight="1">
      <c r="A56" s="64"/>
      <c r="B56" s="66"/>
      <c r="C56" s="50" t="s">
        <v>271</v>
      </c>
      <c r="D56" s="48">
        <v>0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  <c r="GQ56" s="67"/>
      <c r="GR56" s="67"/>
      <c r="GS56" s="67"/>
      <c r="GT56" s="67"/>
      <c r="GU56" s="67"/>
      <c r="GV56" s="67"/>
      <c r="GW56" s="67"/>
      <c r="GX56" s="67"/>
      <c r="GY56" s="67"/>
      <c r="GZ56" s="67"/>
      <c r="HA56" s="67"/>
      <c r="HB56" s="67"/>
      <c r="HC56" s="67"/>
      <c r="HD56" s="67"/>
      <c r="HE56" s="67"/>
      <c r="HF56" s="67"/>
      <c r="HG56" s="67"/>
      <c r="HH56" s="67"/>
      <c r="HI56" s="67"/>
      <c r="HJ56" s="67"/>
      <c r="HK56" s="67"/>
      <c r="HL56" s="67"/>
      <c r="HM56" s="67"/>
      <c r="HN56" s="67"/>
      <c r="HO56" s="67"/>
      <c r="HP56" s="67"/>
      <c r="HQ56" s="67"/>
    </row>
    <row r="57" spans="1:225" ht="18" customHeight="1">
      <c r="A57" s="64"/>
      <c r="B57" s="66"/>
      <c r="C57" s="50" t="s">
        <v>273</v>
      </c>
      <c r="D57" s="48">
        <v>0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  <c r="GQ57" s="67"/>
      <c r="GR57" s="67"/>
      <c r="GS57" s="67"/>
      <c r="GT57" s="67"/>
      <c r="GU57" s="67"/>
      <c r="GV57" s="67"/>
      <c r="GW57" s="67"/>
      <c r="GX57" s="67"/>
      <c r="GY57" s="67"/>
      <c r="GZ57" s="67"/>
      <c r="HA57" s="67"/>
      <c r="HB57" s="67"/>
      <c r="HC57" s="67"/>
      <c r="HD57" s="67"/>
      <c r="HE57" s="67"/>
      <c r="HF57" s="67"/>
      <c r="HG57" s="67"/>
      <c r="HH57" s="67"/>
      <c r="HI57" s="67"/>
      <c r="HJ57" s="67"/>
      <c r="HK57" s="67"/>
      <c r="HL57" s="67"/>
      <c r="HM57" s="67"/>
      <c r="HN57" s="67"/>
      <c r="HO57" s="67"/>
      <c r="HP57" s="67"/>
      <c r="HQ57" s="67"/>
    </row>
    <row r="58" spans="1:225" ht="18" customHeight="1">
      <c r="A58" s="64"/>
      <c r="B58" s="66"/>
      <c r="C58" s="50" t="s">
        <v>275</v>
      </c>
      <c r="D58" s="48">
        <v>0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  <c r="GQ58" s="67"/>
      <c r="GR58" s="67"/>
      <c r="GS58" s="67"/>
      <c r="GT58" s="67"/>
      <c r="GU58" s="67"/>
      <c r="GV58" s="67"/>
      <c r="GW58" s="67"/>
      <c r="GX58" s="67"/>
      <c r="GY58" s="67"/>
      <c r="GZ58" s="67"/>
      <c r="HA58" s="67"/>
      <c r="HB58" s="67"/>
      <c r="HC58" s="67"/>
      <c r="HD58" s="67"/>
      <c r="HE58" s="67"/>
      <c r="HF58" s="67"/>
      <c r="HG58" s="67"/>
      <c r="HH58" s="67"/>
      <c r="HI58" s="67"/>
      <c r="HJ58" s="67"/>
      <c r="HK58" s="67"/>
      <c r="HL58" s="67"/>
      <c r="HM58" s="67"/>
      <c r="HN58" s="67"/>
      <c r="HO58" s="67"/>
      <c r="HP58" s="67"/>
      <c r="HQ58" s="67"/>
    </row>
    <row r="59" spans="1:225" ht="18" customHeight="1">
      <c r="A59" s="64"/>
      <c r="B59" s="66"/>
      <c r="C59" s="50" t="s">
        <v>277</v>
      </c>
      <c r="D59" s="48">
        <v>0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  <c r="GQ59" s="67"/>
      <c r="GR59" s="67"/>
      <c r="GS59" s="67"/>
      <c r="GT59" s="67"/>
      <c r="GU59" s="67"/>
      <c r="GV59" s="67"/>
      <c r="GW59" s="67"/>
      <c r="GX59" s="67"/>
      <c r="GY59" s="67"/>
      <c r="GZ59" s="67"/>
      <c r="HA59" s="67"/>
      <c r="HB59" s="67"/>
      <c r="HC59" s="67"/>
      <c r="HD59" s="67"/>
      <c r="HE59" s="67"/>
      <c r="HF59" s="67"/>
      <c r="HG59" s="67"/>
      <c r="HH59" s="67"/>
      <c r="HI59" s="67"/>
      <c r="HJ59" s="67"/>
      <c r="HK59" s="67"/>
      <c r="HL59" s="67"/>
      <c r="HM59" s="67"/>
      <c r="HN59" s="67"/>
      <c r="HO59" s="67"/>
      <c r="HP59" s="67"/>
      <c r="HQ59" s="67"/>
    </row>
    <row r="60" spans="1:225" ht="18" customHeight="1">
      <c r="A60" s="64"/>
      <c r="B60" s="66"/>
      <c r="C60" s="50" t="s">
        <v>279</v>
      </c>
      <c r="D60" s="48">
        <v>0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  <c r="GQ60" s="67"/>
      <c r="GR60" s="67"/>
      <c r="GS60" s="67"/>
      <c r="GT60" s="67"/>
      <c r="GU60" s="67"/>
      <c r="GV60" s="67"/>
      <c r="GW60" s="67"/>
      <c r="GX60" s="67"/>
      <c r="GY60" s="67"/>
      <c r="GZ60" s="67"/>
      <c r="HA60" s="67"/>
      <c r="HB60" s="67"/>
      <c r="HC60" s="67"/>
      <c r="HD60" s="67"/>
      <c r="HE60" s="67"/>
      <c r="HF60" s="67"/>
      <c r="HG60" s="67"/>
      <c r="HH60" s="67"/>
      <c r="HI60" s="67"/>
      <c r="HJ60" s="67"/>
      <c r="HK60" s="67"/>
      <c r="HL60" s="67"/>
      <c r="HM60" s="67"/>
      <c r="HN60" s="67"/>
      <c r="HO60" s="67"/>
      <c r="HP60" s="67"/>
      <c r="HQ60" s="67"/>
    </row>
    <row r="61" spans="1:225" ht="18" customHeight="1">
      <c r="A61" s="64"/>
      <c r="B61" s="66"/>
      <c r="C61" s="50" t="s">
        <v>280</v>
      </c>
      <c r="D61" s="52">
        <v>0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  <c r="GQ61" s="67"/>
      <c r="GR61" s="67"/>
      <c r="GS61" s="67"/>
      <c r="GT61" s="67"/>
      <c r="GU61" s="67"/>
      <c r="GV61" s="67"/>
      <c r="GW61" s="67"/>
      <c r="GX61" s="67"/>
      <c r="GY61" s="67"/>
      <c r="GZ61" s="67"/>
      <c r="HA61" s="67"/>
      <c r="HB61" s="67"/>
      <c r="HC61" s="67"/>
      <c r="HD61" s="67"/>
      <c r="HE61" s="67"/>
      <c r="HF61" s="67"/>
      <c r="HG61" s="67"/>
      <c r="HH61" s="67"/>
      <c r="HI61" s="67"/>
      <c r="HJ61" s="67"/>
      <c r="HK61" s="67"/>
      <c r="HL61" s="67"/>
      <c r="HM61" s="67"/>
      <c r="HN61" s="67"/>
      <c r="HO61" s="67"/>
      <c r="HP61" s="67"/>
      <c r="HQ61" s="67"/>
    </row>
    <row r="62" spans="1:225" ht="18" customHeight="1">
      <c r="A62" s="64"/>
      <c r="B62" s="66"/>
      <c r="C62" s="50" t="s">
        <v>281</v>
      </c>
      <c r="D62" s="45">
        <v>0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  <c r="GQ62" s="67"/>
      <c r="GR62" s="67"/>
      <c r="GS62" s="67"/>
      <c r="GT62" s="67"/>
      <c r="GU62" s="67"/>
      <c r="GV62" s="67"/>
      <c r="GW62" s="67"/>
      <c r="GX62" s="67"/>
      <c r="GY62" s="67"/>
      <c r="GZ62" s="67"/>
      <c r="HA62" s="67"/>
      <c r="HB62" s="67"/>
      <c r="HC62" s="67"/>
      <c r="HD62" s="67"/>
      <c r="HE62" s="67"/>
      <c r="HF62" s="67"/>
      <c r="HG62" s="67"/>
      <c r="HH62" s="67"/>
      <c r="HI62" s="67"/>
      <c r="HJ62" s="67"/>
      <c r="HK62" s="67"/>
      <c r="HL62" s="67"/>
      <c r="HM62" s="67"/>
      <c r="HN62" s="67"/>
      <c r="HO62" s="67"/>
      <c r="HP62" s="67"/>
      <c r="HQ62" s="67"/>
    </row>
    <row r="63" spans="1:225" ht="18" customHeight="1">
      <c r="A63" s="64"/>
      <c r="B63" s="66"/>
      <c r="C63" s="50" t="s">
        <v>282</v>
      </c>
      <c r="D63" s="47">
        <v>0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  <c r="GQ63" s="67"/>
      <c r="GR63" s="67"/>
      <c r="GS63" s="67"/>
      <c r="GT63" s="67"/>
      <c r="GU63" s="67"/>
      <c r="GV63" s="67"/>
      <c r="GW63" s="67"/>
      <c r="GX63" s="67"/>
      <c r="GY63" s="67"/>
      <c r="GZ63" s="67"/>
      <c r="HA63" s="67"/>
      <c r="HB63" s="67"/>
      <c r="HC63" s="67"/>
      <c r="HD63" s="67"/>
      <c r="HE63" s="67"/>
      <c r="HF63" s="67"/>
      <c r="HG63" s="67"/>
      <c r="HH63" s="67"/>
      <c r="HI63" s="67"/>
      <c r="HJ63" s="67"/>
      <c r="HK63" s="67"/>
      <c r="HL63" s="67"/>
      <c r="HM63" s="67"/>
      <c r="HN63" s="67"/>
      <c r="HO63" s="67"/>
      <c r="HP63" s="67"/>
      <c r="HQ63" s="67"/>
    </row>
    <row r="64" spans="1:225" ht="18" customHeight="1">
      <c r="A64" s="64"/>
      <c r="B64" s="66"/>
      <c r="C64" s="50" t="s">
        <v>283</v>
      </c>
      <c r="D64" s="48">
        <v>0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7"/>
      <c r="GO64" s="67"/>
      <c r="GP64" s="67"/>
      <c r="GQ64" s="67"/>
      <c r="GR64" s="67"/>
      <c r="GS64" s="67"/>
      <c r="GT64" s="67"/>
      <c r="GU64" s="67"/>
      <c r="GV64" s="67"/>
      <c r="GW64" s="67"/>
      <c r="GX64" s="67"/>
      <c r="GY64" s="67"/>
      <c r="GZ64" s="67"/>
      <c r="HA64" s="67"/>
      <c r="HB64" s="67"/>
      <c r="HC64" s="67"/>
      <c r="HD64" s="67"/>
      <c r="HE64" s="67"/>
      <c r="HF64" s="67"/>
      <c r="HG64" s="67"/>
      <c r="HH64" s="67"/>
      <c r="HI64" s="67"/>
      <c r="HJ64" s="67"/>
      <c r="HK64" s="67"/>
      <c r="HL64" s="67"/>
      <c r="HM64" s="67"/>
      <c r="HN64" s="67"/>
      <c r="HO64" s="67"/>
      <c r="HP64" s="67"/>
      <c r="HQ64" s="67"/>
    </row>
    <row r="65" spans="1:225" ht="18" customHeight="1">
      <c r="A65" s="64"/>
      <c r="B65" s="66"/>
      <c r="C65" s="50" t="s">
        <v>284</v>
      </c>
      <c r="D65" s="52">
        <v>0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  <c r="GQ65" s="67"/>
      <c r="GR65" s="67"/>
      <c r="GS65" s="67"/>
      <c r="GT65" s="67"/>
      <c r="GU65" s="67"/>
      <c r="GV65" s="67"/>
      <c r="GW65" s="67"/>
      <c r="GX65" s="67"/>
      <c r="GY65" s="67"/>
      <c r="GZ65" s="67"/>
      <c r="HA65" s="67"/>
      <c r="HB65" s="67"/>
      <c r="HC65" s="67"/>
      <c r="HD65" s="67"/>
      <c r="HE65" s="67"/>
      <c r="HF65" s="67"/>
      <c r="HG65" s="67"/>
      <c r="HH65" s="67"/>
      <c r="HI65" s="67"/>
      <c r="HJ65" s="67"/>
      <c r="HK65" s="67"/>
      <c r="HL65" s="67"/>
      <c r="HM65" s="67"/>
      <c r="HN65" s="67"/>
      <c r="HO65" s="67"/>
      <c r="HP65" s="67"/>
      <c r="HQ65" s="67"/>
    </row>
    <row r="66" spans="1:225" ht="18" customHeight="1">
      <c r="A66" s="64"/>
      <c r="B66" s="66"/>
      <c r="C66" s="68" t="s">
        <v>285</v>
      </c>
      <c r="D66" s="45">
        <v>0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  <c r="GQ66" s="67"/>
      <c r="GR66" s="67"/>
      <c r="GS66" s="67"/>
      <c r="GT66" s="67"/>
      <c r="GU66" s="67"/>
      <c r="GV66" s="67"/>
      <c r="GW66" s="67"/>
      <c r="GX66" s="67"/>
      <c r="GY66" s="67"/>
      <c r="GZ66" s="67"/>
      <c r="HA66" s="67"/>
      <c r="HB66" s="67"/>
      <c r="HC66" s="67"/>
      <c r="HD66" s="67"/>
      <c r="HE66" s="67"/>
      <c r="HF66" s="67"/>
      <c r="HG66" s="67"/>
      <c r="HH66" s="67"/>
      <c r="HI66" s="67"/>
      <c r="HJ66" s="67"/>
      <c r="HK66" s="67"/>
      <c r="HL66" s="67"/>
      <c r="HM66" s="67"/>
      <c r="HN66" s="67"/>
      <c r="HO66" s="67"/>
      <c r="HP66" s="67"/>
      <c r="HQ66" s="67"/>
    </row>
    <row r="67" spans="1:225" ht="18" customHeight="1">
      <c r="A67" s="64"/>
      <c r="B67" s="66"/>
      <c r="C67" s="68" t="s">
        <v>286</v>
      </c>
      <c r="D67" s="45">
        <v>0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M67" s="67"/>
      <c r="GN67" s="67"/>
      <c r="GO67" s="67"/>
      <c r="GP67" s="67"/>
      <c r="GQ67" s="67"/>
      <c r="GR67" s="67"/>
      <c r="GS67" s="67"/>
      <c r="GT67" s="67"/>
      <c r="GU67" s="67"/>
      <c r="GV67" s="67"/>
      <c r="GW67" s="67"/>
      <c r="GX67" s="67"/>
      <c r="GY67" s="67"/>
      <c r="GZ67" s="67"/>
      <c r="HA67" s="67"/>
      <c r="HB67" s="67"/>
      <c r="HC67" s="67"/>
      <c r="HD67" s="67"/>
      <c r="HE67" s="67"/>
      <c r="HF67" s="67"/>
      <c r="HG67" s="67"/>
      <c r="HH67" s="67"/>
      <c r="HI67" s="67"/>
      <c r="HJ67" s="67"/>
      <c r="HK67" s="67"/>
      <c r="HL67" s="67"/>
      <c r="HM67" s="67"/>
      <c r="HN67" s="67"/>
      <c r="HO67" s="67"/>
      <c r="HP67" s="67"/>
      <c r="HQ67" s="67"/>
    </row>
    <row r="68" spans="1:225" ht="18" customHeight="1">
      <c r="A68" s="64"/>
      <c r="B68" s="66"/>
      <c r="C68" s="59" t="s">
        <v>287</v>
      </c>
      <c r="D68" s="47">
        <v>0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/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67"/>
      <c r="GM68" s="67"/>
      <c r="GN68" s="67"/>
      <c r="GO68" s="67"/>
      <c r="GP68" s="67"/>
      <c r="GQ68" s="67"/>
      <c r="GR68" s="67"/>
      <c r="GS68" s="67"/>
      <c r="GT68" s="67"/>
      <c r="GU68" s="67"/>
      <c r="GV68" s="67"/>
      <c r="GW68" s="67"/>
      <c r="GX68" s="67"/>
      <c r="GY68" s="67"/>
      <c r="GZ68" s="67"/>
      <c r="HA68" s="67"/>
      <c r="HB68" s="67"/>
      <c r="HC68" s="67"/>
      <c r="HD68" s="67"/>
      <c r="HE68" s="67"/>
      <c r="HF68" s="67"/>
      <c r="HG68" s="67"/>
      <c r="HH68" s="67"/>
      <c r="HI68" s="67"/>
      <c r="HJ68" s="67"/>
      <c r="HK68" s="67"/>
      <c r="HL68" s="67"/>
      <c r="HM68" s="67"/>
      <c r="HN68" s="67"/>
      <c r="HO68" s="67"/>
      <c r="HP68" s="67"/>
      <c r="HQ68" s="67"/>
    </row>
    <row r="69" spans="1:225" ht="18" customHeight="1">
      <c r="A69" s="64"/>
      <c r="B69" s="66"/>
      <c r="C69" s="69"/>
      <c r="D69" s="48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/>
      <c r="FU69" s="67"/>
      <c r="FV69" s="67"/>
      <c r="FW69" s="67"/>
      <c r="FX69" s="67"/>
      <c r="FY69" s="67"/>
      <c r="FZ69" s="67"/>
      <c r="GA69" s="67"/>
      <c r="GB69" s="67"/>
      <c r="GC69" s="67"/>
      <c r="GD69" s="67"/>
      <c r="GE69" s="67"/>
      <c r="GF69" s="67"/>
      <c r="GG69" s="67"/>
      <c r="GH69" s="67"/>
      <c r="GI69" s="67"/>
      <c r="GJ69" s="67"/>
      <c r="GK69" s="67"/>
      <c r="GL69" s="67"/>
      <c r="GM69" s="67"/>
      <c r="GN69" s="67"/>
      <c r="GO69" s="67"/>
      <c r="GP69" s="67"/>
      <c r="GQ69" s="67"/>
      <c r="GR69" s="67"/>
      <c r="GS69" s="67"/>
      <c r="GT69" s="67"/>
      <c r="GU69" s="67"/>
      <c r="GV69" s="67"/>
      <c r="GW69" s="67"/>
      <c r="GX69" s="67"/>
      <c r="GY69" s="67"/>
      <c r="GZ69" s="67"/>
      <c r="HA69" s="67"/>
      <c r="HB69" s="67"/>
      <c r="HC69" s="67"/>
      <c r="HD69" s="67"/>
      <c r="HE69" s="67"/>
      <c r="HF69" s="67"/>
      <c r="HG69" s="67"/>
      <c r="HH69" s="67"/>
      <c r="HI69" s="67"/>
      <c r="HJ69" s="67"/>
      <c r="HK69" s="67"/>
      <c r="HL69" s="67"/>
      <c r="HM69" s="67"/>
      <c r="HN69" s="67"/>
      <c r="HO69" s="67"/>
      <c r="HP69" s="67"/>
      <c r="HQ69" s="67"/>
    </row>
    <row r="70" spans="1:225" ht="18" customHeight="1">
      <c r="A70" s="70"/>
      <c r="B70" s="55"/>
      <c r="C70" s="71"/>
      <c r="D70" s="45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  <c r="ET70" s="72"/>
      <c r="EU70" s="72"/>
      <c r="EV70" s="72"/>
      <c r="EW70" s="72"/>
      <c r="EX70" s="72"/>
      <c r="EY70" s="72"/>
      <c r="EZ70" s="72"/>
      <c r="FA70" s="72"/>
      <c r="FB70" s="72"/>
      <c r="FC70" s="72"/>
      <c r="FD70" s="72"/>
      <c r="FE70" s="72"/>
      <c r="FF70" s="72"/>
      <c r="FG70" s="72"/>
      <c r="FH70" s="72"/>
      <c r="FI70" s="72"/>
      <c r="FJ70" s="72"/>
      <c r="FK70" s="72"/>
      <c r="FL70" s="72"/>
      <c r="FM70" s="72"/>
      <c r="FN70" s="72"/>
      <c r="FO70" s="72"/>
      <c r="FP70" s="72"/>
      <c r="FQ70" s="72"/>
      <c r="FR70" s="72"/>
      <c r="FS70" s="72"/>
      <c r="FT70" s="72"/>
      <c r="FU70" s="72"/>
      <c r="FV70" s="72"/>
      <c r="FW70" s="72"/>
      <c r="FX70" s="72"/>
      <c r="FY70" s="72"/>
      <c r="FZ70" s="72"/>
      <c r="GA70" s="72"/>
      <c r="GB70" s="72"/>
      <c r="GC70" s="72"/>
      <c r="GD70" s="72"/>
      <c r="GE70" s="72"/>
      <c r="GF70" s="72"/>
      <c r="GG70" s="72"/>
      <c r="GH70" s="72"/>
      <c r="GI70" s="72"/>
      <c r="GJ70" s="72"/>
      <c r="GK70" s="72"/>
      <c r="GL70" s="72"/>
      <c r="GM70" s="72"/>
      <c r="GN70" s="72"/>
      <c r="GO70" s="72"/>
      <c r="GP70" s="72"/>
      <c r="GQ70" s="72"/>
      <c r="GR70" s="72"/>
      <c r="GS70" s="72"/>
      <c r="GT70" s="72"/>
      <c r="GU70" s="72"/>
      <c r="GV70" s="72"/>
      <c r="GW70" s="72"/>
      <c r="GX70" s="72"/>
      <c r="GY70" s="72"/>
      <c r="GZ70" s="72"/>
      <c r="HA70" s="72"/>
      <c r="HB70" s="72"/>
      <c r="HC70" s="72"/>
      <c r="HD70" s="72"/>
      <c r="HE70" s="72"/>
      <c r="HF70" s="72"/>
      <c r="HG70" s="72"/>
      <c r="HH70" s="72"/>
      <c r="HI70" s="72"/>
      <c r="HJ70" s="72"/>
      <c r="HK70" s="72"/>
      <c r="HL70" s="72"/>
      <c r="HM70" s="72"/>
      <c r="HN70" s="72"/>
      <c r="HO70" s="72"/>
      <c r="HP70" s="72"/>
      <c r="HQ70" s="72"/>
    </row>
    <row r="71" spans="1:225" ht="19.5" customHeight="1">
      <c r="A71" s="71" t="s">
        <v>298</v>
      </c>
      <c r="B71" s="56">
        <f>B40+B39</f>
        <v>6609500.39</v>
      </c>
      <c r="C71" s="73" t="s">
        <v>90</v>
      </c>
      <c r="D71" s="47">
        <f>D39+D40</f>
        <v>6609500.39</v>
      </c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75"/>
      <c r="FI71" s="75"/>
      <c r="FJ71" s="75"/>
      <c r="FK71" s="75"/>
      <c r="FL71" s="75"/>
      <c r="FM71" s="75"/>
      <c r="FN71" s="75"/>
      <c r="FO71" s="75"/>
      <c r="FP71" s="75"/>
      <c r="FQ71" s="75"/>
      <c r="FR71" s="75"/>
      <c r="FS71" s="75"/>
      <c r="FT71" s="75"/>
      <c r="FU71" s="75"/>
      <c r="FV71" s="75"/>
      <c r="FW71" s="75"/>
      <c r="FX71" s="75"/>
      <c r="FY71" s="75"/>
      <c r="FZ71" s="75"/>
      <c r="GA71" s="75"/>
      <c r="GB71" s="75"/>
      <c r="GC71" s="75"/>
      <c r="GD71" s="75"/>
      <c r="GE71" s="75"/>
      <c r="GF71" s="75"/>
      <c r="GG71" s="75"/>
      <c r="GH71" s="75"/>
      <c r="GI71" s="75"/>
      <c r="GJ71" s="75"/>
      <c r="GK71" s="75"/>
      <c r="GL71" s="75"/>
      <c r="GM71" s="75"/>
      <c r="GN71" s="75"/>
      <c r="GO71" s="75"/>
      <c r="GP71" s="75"/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  <c r="HE71" s="75"/>
      <c r="HF71" s="75"/>
      <c r="HG71" s="75"/>
      <c r="HH71" s="75"/>
      <c r="HI71" s="75"/>
      <c r="HJ71" s="75"/>
      <c r="HK71" s="75"/>
      <c r="HL71" s="75"/>
      <c r="HM71" s="75"/>
      <c r="HN71" s="75"/>
      <c r="HO71" s="75"/>
      <c r="HP71" s="75"/>
      <c r="HQ71" s="75"/>
    </row>
    <row r="72" spans="3:6" ht="19.5" customHeight="1">
      <c r="C72" s="68"/>
      <c r="D72" s="5"/>
      <c r="E72" s="68"/>
      <c r="F72" s="68"/>
    </row>
    <row r="73" spans="3:4" ht="9.75" customHeight="1">
      <c r="C73" s="68"/>
      <c r="D73" s="68"/>
    </row>
    <row r="74" spans="3:4" ht="9.75" customHeight="1">
      <c r="C74" s="68"/>
      <c r="D74" s="68"/>
    </row>
    <row r="75" ht="9.75" customHeight="1">
      <c r="C75" s="68"/>
    </row>
  </sheetData>
  <sheetProtection/>
  <printOptions horizontalCentered="1"/>
  <pageMargins left="0" right="0" top="0.1968503937007874" bottom="0.3937007874015748" header="0.3937007874015748" footer="0.1968503937007874"/>
  <pageSetup fitToHeight="999" orientation="portrait" paperSize="9" scale="80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31"/>
  <sheetViews>
    <sheetView showGridLines="0" showZeros="0" tabSelected="1" zoomScalePageLayoutView="0" workbookViewId="0" topLeftCell="A1">
      <selection activeCell="V17" sqref="V17"/>
    </sheetView>
  </sheetViews>
  <sheetFormatPr defaultColWidth="9.16015625" defaultRowHeight="11.25"/>
  <cols>
    <col min="1" max="1" width="8" style="182" customWidth="1"/>
    <col min="2" max="2" width="5.5" style="182" customWidth="1"/>
    <col min="3" max="3" width="4.66015625" style="182" customWidth="1"/>
    <col min="4" max="4" width="28.5" style="192" customWidth="1"/>
    <col min="5" max="5" width="19.33203125" style="182" customWidth="1"/>
    <col min="6" max="6" width="15" style="182" customWidth="1"/>
    <col min="7" max="7" width="17" style="182" customWidth="1"/>
    <col min="8" max="33" width="5.33203125" style="182" customWidth="1"/>
    <col min="34" max="16384" width="9.16015625" style="182" customWidth="1"/>
  </cols>
  <sheetData>
    <row r="1" spans="1:33" ht="10.5" customHeight="1">
      <c r="A1" s="29" t="s">
        <v>299</v>
      </c>
      <c r="AG1" s="39"/>
    </row>
    <row r="2" spans="1:33" ht="21" customHeight="1">
      <c r="A2" s="30" t="s">
        <v>300</v>
      </c>
      <c r="B2" s="30"/>
      <c r="C2" s="30"/>
      <c r="D2" s="193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1:33" ht="18.75" customHeight="1">
      <c r="A3" s="183" t="s">
        <v>2</v>
      </c>
      <c r="AG3" s="39" t="s">
        <v>3</v>
      </c>
    </row>
    <row r="4" spans="1:33" ht="31.5" customHeight="1">
      <c r="A4" s="179" t="s">
        <v>93</v>
      </c>
      <c r="B4" s="179"/>
      <c r="C4" s="179"/>
      <c r="D4" s="167" t="s">
        <v>301</v>
      </c>
      <c r="E4" s="184" t="s">
        <v>227</v>
      </c>
      <c r="F4" s="31" t="s">
        <v>302</v>
      </c>
      <c r="G4" s="32"/>
      <c r="H4" s="195"/>
      <c r="I4" s="195"/>
      <c r="J4" s="195"/>
      <c r="K4" s="195"/>
      <c r="L4" s="195"/>
      <c r="M4" s="195"/>
      <c r="N4" s="195"/>
      <c r="O4" s="195"/>
      <c r="P4" s="196"/>
      <c r="Q4" s="173" t="s">
        <v>303</v>
      </c>
      <c r="R4" s="175" t="s">
        <v>304</v>
      </c>
      <c r="S4" s="197" t="s">
        <v>305</v>
      </c>
      <c r="T4" s="198"/>
      <c r="U4" s="199"/>
      <c r="V4" s="168" t="s">
        <v>306</v>
      </c>
      <c r="W4" s="168"/>
      <c r="X4" s="168"/>
      <c r="Y4" s="169"/>
      <c r="Z4" s="170" t="s">
        <v>307</v>
      </c>
      <c r="AA4" s="170"/>
      <c r="AB4" s="170"/>
      <c r="AC4" s="170"/>
      <c r="AD4" s="170"/>
      <c r="AE4" s="170"/>
      <c r="AF4" s="170"/>
      <c r="AG4" s="170"/>
    </row>
    <row r="5" spans="1:33" ht="29.25" customHeight="1">
      <c r="A5" s="179" t="s">
        <v>97</v>
      </c>
      <c r="B5" s="179" t="s">
        <v>98</v>
      </c>
      <c r="C5" s="179" t="s">
        <v>99</v>
      </c>
      <c r="D5" s="167"/>
      <c r="E5" s="185"/>
      <c r="F5" s="186" t="s">
        <v>9</v>
      </c>
      <c r="G5" s="187" t="s">
        <v>308</v>
      </c>
      <c r="H5" s="197" t="s">
        <v>309</v>
      </c>
      <c r="I5" s="198"/>
      <c r="J5" s="198"/>
      <c r="K5" s="198"/>
      <c r="L5" s="198"/>
      <c r="M5" s="198"/>
      <c r="N5" s="198"/>
      <c r="O5" s="198"/>
      <c r="P5" s="199"/>
      <c r="Q5" s="174"/>
      <c r="R5" s="175"/>
      <c r="S5" s="171" t="s">
        <v>9</v>
      </c>
      <c r="T5" s="171" t="s">
        <v>310</v>
      </c>
      <c r="U5" s="171" t="s">
        <v>311</v>
      </c>
      <c r="V5" s="176" t="s">
        <v>9</v>
      </c>
      <c r="W5" s="176" t="s">
        <v>312</v>
      </c>
      <c r="X5" s="176" t="s">
        <v>313</v>
      </c>
      <c r="Y5" s="178" t="s">
        <v>311</v>
      </c>
      <c r="Z5" s="170" t="s">
        <v>9</v>
      </c>
      <c r="AA5" s="170" t="s">
        <v>314</v>
      </c>
      <c r="AB5" s="170" t="s">
        <v>315</v>
      </c>
      <c r="AC5" s="170" t="s">
        <v>316</v>
      </c>
      <c r="AD5" s="170"/>
      <c r="AE5" s="170"/>
      <c r="AF5" s="170"/>
      <c r="AG5" s="170" t="s">
        <v>317</v>
      </c>
    </row>
    <row r="6" spans="1:33" ht="102.75" customHeight="1">
      <c r="A6" s="179"/>
      <c r="B6" s="179"/>
      <c r="C6" s="179"/>
      <c r="D6" s="167"/>
      <c r="E6" s="185"/>
      <c r="F6" s="188"/>
      <c r="G6" s="188"/>
      <c r="H6" s="34" t="s">
        <v>318</v>
      </c>
      <c r="I6" s="34" t="s">
        <v>319</v>
      </c>
      <c r="J6" s="34" t="s">
        <v>320</v>
      </c>
      <c r="K6" s="34" t="s">
        <v>321</v>
      </c>
      <c r="L6" s="34" t="s">
        <v>322</v>
      </c>
      <c r="M6" s="34" t="s">
        <v>323</v>
      </c>
      <c r="N6" s="34" t="s">
        <v>324</v>
      </c>
      <c r="O6" s="34" t="s">
        <v>325</v>
      </c>
      <c r="P6" s="34" t="s">
        <v>311</v>
      </c>
      <c r="Q6" s="175"/>
      <c r="R6" s="175"/>
      <c r="S6" s="172"/>
      <c r="T6" s="172"/>
      <c r="U6" s="172"/>
      <c r="V6" s="177"/>
      <c r="W6" s="177"/>
      <c r="X6" s="177"/>
      <c r="Y6" s="172"/>
      <c r="Z6" s="170"/>
      <c r="AA6" s="170"/>
      <c r="AB6" s="170"/>
      <c r="AC6" s="33" t="s">
        <v>318</v>
      </c>
      <c r="AD6" s="33" t="s">
        <v>326</v>
      </c>
      <c r="AE6" s="33" t="s">
        <v>327</v>
      </c>
      <c r="AF6" s="33" t="s">
        <v>328</v>
      </c>
      <c r="AG6" s="170"/>
    </row>
    <row r="7" spans="1:33" ht="10.5" customHeight="1">
      <c r="A7" s="35" t="s">
        <v>100</v>
      </c>
      <c r="B7" s="35" t="s">
        <v>100</v>
      </c>
      <c r="C7" s="35"/>
      <c r="D7" s="194" t="s">
        <v>100</v>
      </c>
      <c r="E7" s="13">
        <v>1</v>
      </c>
      <c r="F7" s="13">
        <f aca="true" t="shared" si="0" ref="F7:AG7">E7+1</f>
        <v>2</v>
      </c>
      <c r="G7" s="13">
        <f t="shared" si="0"/>
        <v>3</v>
      </c>
      <c r="H7" s="13">
        <f t="shared" si="0"/>
        <v>4</v>
      </c>
      <c r="I7" s="13">
        <f t="shared" si="0"/>
        <v>5</v>
      </c>
      <c r="J7" s="13">
        <f t="shared" si="0"/>
        <v>6</v>
      </c>
      <c r="K7" s="13">
        <f t="shared" si="0"/>
        <v>7</v>
      </c>
      <c r="L7" s="13">
        <f t="shared" si="0"/>
        <v>8</v>
      </c>
      <c r="M7" s="13">
        <f t="shared" si="0"/>
        <v>9</v>
      </c>
      <c r="N7" s="13">
        <f t="shared" si="0"/>
        <v>10</v>
      </c>
      <c r="O7" s="13">
        <f t="shared" si="0"/>
        <v>11</v>
      </c>
      <c r="P7" s="13">
        <f t="shared" si="0"/>
        <v>12</v>
      </c>
      <c r="Q7" s="13">
        <f t="shared" si="0"/>
        <v>13</v>
      </c>
      <c r="R7" s="13">
        <f t="shared" si="0"/>
        <v>14</v>
      </c>
      <c r="S7" s="13">
        <f t="shared" si="0"/>
        <v>15</v>
      </c>
      <c r="T7" s="13">
        <f t="shared" si="0"/>
        <v>16</v>
      </c>
      <c r="U7" s="13">
        <f t="shared" si="0"/>
        <v>17</v>
      </c>
      <c r="V7" s="13">
        <f t="shared" si="0"/>
        <v>18</v>
      </c>
      <c r="W7" s="13">
        <f t="shared" si="0"/>
        <v>19</v>
      </c>
      <c r="X7" s="13">
        <f t="shared" si="0"/>
        <v>20</v>
      </c>
      <c r="Y7" s="13">
        <f t="shared" si="0"/>
        <v>21</v>
      </c>
      <c r="Z7" s="13">
        <f t="shared" si="0"/>
        <v>22</v>
      </c>
      <c r="AA7" s="13">
        <f t="shared" si="0"/>
        <v>23</v>
      </c>
      <c r="AB7" s="13">
        <f t="shared" si="0"/>
        <v>24</v>
      </c>
      <c r="AC7" s="13">
        <f t="shared" si="0"/>
        <v>25</v>
      </c>
      <c r="AD7" s="13">
        <f t="shared" si="0"/>
        <v>26</v>
      </c>
      <c r="AE7" s="13">
        <f t="shared" si="0"/>
        <v>27</v>
      </c>
      <c r="AF7" s="13">
        <f t="shared" si="0"/>
        <v>28</v>
      </c>
      <c r="AG7" s="13">
        <f t="shared" si="0"/>
        <v>29</v>
      </c>
    </row>
    <row r="8" spans="1:33" s="183" customFormat="1" ht="21.75" customHeight="1">
      <c r="A8" s="189"/>
      <c r="B8" s="189"/>
      <c r="C8" s="189"/>
      <c r="D8" s="37" t="s">
        <v>9</v>
      </c>
      <c r="E8" s="190">
        <f>E9+E18+E26+E29</f>
        <v>6609500.39</v>
      </c>
      <c r="F8" s="190">
        <f>F9+F18+F26+F29</f>
        <v>6609500.39</v>
      </c>
      <c r="G8" s="190">
        <f>G9+G18+G26+G29</f>
        <v>6609500.39</v>
      </c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7"/>
    </row>
    <row r="9" spans="1:34" ht="17.25" customHeight="1">
      <c r="A9" s="189" t="s">
        <v>101</v>
      </c>
      <c r="B9" s="189"/>
      <c r="C9" s="189"/>
      <c r="D9" s="37" t="s">
        <v>102</v>
      </c>
      <c r="E9" s="190">
        <f>E10</f>
        <v>5866344</v>
      </c>
      <c r="F9" s="190">
        <f>F10</f>
        <v>5866344</v>
      </c>
      <c r="G9" s="190">
        <f>G10</f>
        <v>5866344</v>
      </c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7"/>
      <c r="AH9" s="183"/>
    </row>
    <row r="10" spans="1:34" ht="17.25" customHeight="1">
      <c r="A10" s="189" t="s">
        <v>103</v>
      </c>
      <c r="B10" s="189" t="s">
        <v>104</v>
      </c>
      <c r="C10" s="189"/>
      <c r="D10" s="37" t="s">
        <v>105</v>
      </c>
      <c r="E10" s="190">
        <f>E11+E12+E13+E14+E15+E16+E17</f>
        <v>5866344</v>
      </c>
      <c r="F10" s="190">
        <f>F11+F12+F13+F14+F15+F16+F17</f>
        <v>5866344</v>
      </c>
      <c r="G10" s="190">
        <f>G11+G12+G13+G14+G15+G16+G17</f>
        <v>5866344</v>
      </c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7"/>
      <c r="AH10" s="183"/>
    </row>
    <row r="11" spans="1:33" ht="17.25" customHeight="1">
      <c r="A11" s="189" t="s">
        <v>106</v>
      </c>
      <c r="B11" s="189" t="s">
        <v>107</v>
      </c>
      <c r="C11" s="189" t="s">
        <v>104</v>
      </c>
      <c r="D11" s="37" t="s">
        <v>108</v>
      </c>
      <c r="E11" s="190">
        <v>2112984</v>
      </c>
      <c r="F11" s="86">
        <v>2112984</v>
      </c>
      <c r="G11" s="86">
        <v>2112984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6">
        <v>0</v>
      </c>
      <c r="U11" s="86">
        <v>0</v>
      </c>
      <c r="V11" s="86">
        <v>0</v>
      </c>
      <c r="W11" s="86">
        <v>0</v>
      </c>
      <c r="X11" s="86">
        <v>0</v>
      </c>
      <c r="Y11" s="86">
        <v>0</v>
      </c>
      <c r="Z11" s="86">
        <v>0</v>
      </c>
      <c r="AA11" s="86">
        <v>0</v>
      </c>
      <c r="AB11" s="86">
        <v>0</v>
      </c>
      <c r="AC11" s="86">
        <v>0</v>
      </c>
      <c r="AD11" s="86">
        <v>0</v>
      </c>
      <c r="AE11" s="86">
        <v>0</v>
      </c>
      <c r="AF11" s="86">
        <v>0</v>
      </c>
      <c r="AG11" s="87">
        <v>0</v>
      </c>
    </row>
    <row r="12" spans="1:33" ht="28.5" customHeight="1">
      <c r="A12" s="189" t="s">
        <v>106</v>
      </c>
      <c r="B12" s="189" t="s">
        <v>107</v>
      </c>
      <c r="C12" s="189" t="s">
        <v>109</v>
      </c>
      <c r="D12" s="37" t="s">
        <v>110</v>
      </c>
      <c r="E12" s="190">
        <v>843280</v>
      </c>
      <c r="F12" s="86">
        <v>843280</v>
      </c>
      <c r="G12" s="86">
        <v>843280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6">
        <v>0</v>
      </c>
      <c r="U12" s="86">
        <v>0</v>
      </c>
      <c r="V12" s="86">
        <v>0</v>
      </c>
      <c r="W12" s="86">
        <v>0</v>
      </c>
      <c r="X12" s="86">
        <v>0</v>
      </c>
      <c r="Y12" s="86">
        <v>0</v>
      </c>
      <c r="Z12" s="86">
        <v>0</v>
      </c>
      <c r="AA12" s="86">
        <v>0</v>
      </c>
      <c r="AB12" s="86">
        <v>0</v>
      </c>
      <c r="AC12" s="86">
        <v>0</v>
      </c>
      <c r="AD12" s="86">
        <v>0</v>
      </c>
      <c r="AE12" s="86">
        <v>0</v>
      </c>
      <c r="AF12" s="86">
        <v>0</v>
      </c>
      <c r="AG12" s="87">
        <v>0</v>
      </c>
    </row>
    <row r="13" spans="1:33" ht="18" customHeight="1">
      <c r="A13" s="189" t="s">
        <v>106</v>
      </c>
      <c r="B13" s="189" t="s">
        <v>107</v>
      </c>
      <c r="C13" s="189" t="s">
        <v>111</v>
      </c>
      <c r="D13" s="37" t="s">
        <v>112</v>
      </c>
      <c r="E13" s="190">
        <v>792080</v>
      </c>
      <c r="F13" s="86">
        <v>792080</v>
      </c>
      <c r="G13" s="86">
        <v>792080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6">
        <v>0</v>
      </c>
      <c r="U13" s="86">
        <v>0</v>
      </c>
      <c r="V13" s="86">
        <v>0</v>
      </c>
      <c r="W13" s="86">
        <v>0</v>
      </c>
      <c r="X13" s="86">
        <v>0</v>
      </c>
      <c r="Y13" s="86">
        <v>0</v>
      </c>
      <c r="Z13" s="86">
        <v>0</v>
      </c>
      <c r="AA13" s="86">
        <v>0</v>
      </c>
      <c r="AB13" s="86">
        <v>0</v>
      </c>
      <c r="AC13" s="86">
        <v>0</v>
      </c>
      <c r="AD13" s="86">
        <v>0</v>
      </c>
      <c r="AE13" s="86">
        <v>0</v>
      </c>
      <c r="AF13" s="86">
        <v>0</v>
      </c>
      <c r="AG13" s="87">
        <v>0</v>
      </c>
    </row>
    <row r="14" spans="1:33" ht="18" customHeight="1">
      <c r="A14" s="189" t="s">
        <v>106</v>
      </c>
      <c r="B14" s="189" t="s">
        <v>107</v>
      </c>
      <c r="C14" s="189" t="s">
        <v>113</v>
      </c>
      <c r="D14" s="37" t="s">
        <v>114</v>
      </c>
      <c r="E14" s="190">
        <v>50000</v>
      </c>
      <c r="F14" s="86">
        <v>50000</v>
      </c>
      <c r="G14" s="86">
        <v>50000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6">
        <v>0</v>
      </c>
      <c r="U14" s="86">
        <v>0</v>
      </c>
      <c r="V14" s="86">
        <v>0</v>
      </c>
      <c r="W14" s="86">
        <v>0</v>
      </c>
      <c r="X14" s="86">
        <v>0</v>
      </c>
      <c r="Y14" s="86">
        <v>0</v>
      </c>
      <c r="Z14" s="86">
        <v>0</v>
      </c>
      <c r="AA14" s="86">
        <v>0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7">
        <v>0</v>
      </c>
    </row>
    <row r="15" spans="1:33" ht="18" customHeight="1">
      <c r="A15" s="189" t="s">
        <v>106</v>
      </c>
      <c r="B15" s="189" t="s">
        <v>107</v>
      </c>
      <c r="C15" s="189" t="s">
        <v>115</v>
      </c>
      <c r="D15" s="37" t="s">
        <v>116</v>
      </c>
      <c r="E15" s="190">
        <v>40000</v>
      </c>
      <c r="F15" s="86">
        <v>40000</v>
      </c>
      <c r="G15" s="86">
        <v>40000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  <c r="R15" s="86">
        <v>0</v>
      </c>
      <c r="S15" s="86">
        <v>0</v>
      </c>
      <c r="T15" s="86">
        <v>0</v>
      </c>
      <c r="U15" s="86">
        <v>0</v>
      </c>
      <c r="V15" s="86">
        <v>0</v>
      </c>
      <c r="W15" s="86">
        <v>0</v>
      </c>
      <c r="X15" s="86">
        <v>0</v>
      </c>
      <c r="Y15" s="86">
        <v>0</v>
      </c>
      <c r="Z15" s="86">
        <v>0</v>
      </c>
      <c r="AA15" s="86">
        <v>0</v>
      </c>
      <c r="AB15" s="86">
        <v>0</v>
      </c>
      <c r="AC15" s="86">
        <v>0</v>
      </c>
      <c r="AD15" s="86">
        <v>0</v>
      </c>
      <c r="AE15" s="86">
        <v>0</v>
      </c>
      <c r="AF15" s="86">
        <v>0</v>
      </c>
      <c r="AG15" s="87">
        <v>0</v>
      </c>
    </row>
    <row r="16" spans="1:33" ht="18" customHeight="1">
      <c r="A16" s="189" t="s">
        <v>106</v>
      </c>
      <c r="B16" s="189" t="s">
        <v>107</v>
      </c>
      <c r="C16" s="189" t="s">
        <v>117</v>
      </c>
      <c r="D16" s="37" t="s">
        <v>118</v>
      </c>
      <c r="E16" s="190">
        <v>1657000</v>
      </c>
      <c r="F16" s="86">
        <v>1657000</v>
      </c>
      <c r="G16" s="86">
        <v>1657000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86">
        <v>0</v>
      </c>
      <c r="AB16" s="86">
        <v>0</v>
      </c>
      <c r="AC16" s="86">
        <v>0</v>
      </c>
      <c r="AD16" s="86">
        <v>0</v>
      </c>
      <c r="AE16" s="86">
        <v>0</v>
      </c>
      <c r="AF16" s="86">
        <v>0</v>
      </c>
      <c r="AG16" s="87">
        <v>0</v>
      </c>
    </row>
    <row r="17" spans="1:33" ht="18" customHeight="1">
      <c r="A17" s="189" t="s">
        <v>106</v>
      </c>
      <c r="B17" s="189" t="s">
        <v>107</v>
      </c>
      <c r="C17" s="189" t="s">
        <v>119</v>
      </c>
      <c r="D17" s="37" t="s">
        <v>120</v>
      </c>
      <c r="E17" s="190">
        <v>371000</v>
      </c>
      <c r="F17" s="86">
        <v>371000</v>
      </c>
      <c r="G17" s="86">
        <v>371000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6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86">
        <v>0</v>
      </c>
      <c r="AF17" s="86">
        <v>0</v>
      </c>
      <c r="AG17" s="87">
        <v>0</v>
      </c>
    </row>
    <row r="18" spans="1:33" ht="18" customHeight="1">
      <c r="A18" s="189" t="s">
        <v>121</v>
      </c>
      <c r="B18" s="189"/>
      <c r="C18" s="189"/>
      <c r="D18" s="37" t="s">
        <v>122</v>
      </c>
      <c r="E18" s="190">
        <f>E19+E22</f>
        <v>475102.79000000004</v>
      </c>
      <c r="F18" s="190">
        <f>F19+F22</f>
        <v>475102.79000000004</v>
      </c>
      <c r="G18" s="190">
        <f>G19+G22</f>
        <v>475102.79000000004</v>
      </c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7"/>
    </row>
    <row r="19" spans="1:33" ht="18" customHeight="1">
      <c r="A19" s="189" t="s">
        <v>123</v>
      </c>
      <c r="B19" s="189" t="s">
        <v>124</v>
      </c>
      <c r="C19" s="189"/>
      <c r="D19" s="37" t="s">
        <v>125</v>
      </c>
      <c r="E19" s="190">
        <f>E20+E21</f>
        <v>464096.4</v>
      </c>
      <c r="F19" s="190">
        <f>F20+F21</f>
        <v>464096.4</v>
      </c>
      <c r="G19" s="190">
        <f>G20+G21</f>
        <v>464096.4</v>
      </c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7"/>
    </row>
    <row r="20" spans="1:33" ht="24.75" customHeight="1">
      <c r="A20" s="189" t="s">
        <v>126</v>
      </c>
      <c r="B20" s="189" t="s">
        <v>127</v>
      </c>
      <c r="C20" s="189" t="s">
        <v>104</v>
      </c>
      <c r="D20" s="37" t="s">
        <v>128</v>
      </c>
      <c r="E20" s="190">
        <v>88620.4</v>
      </c>
      <c r="F20" s="86">
        <v>88620.4</v>
      </c>
      <c r="G20" s="86">
        <v>88620.4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6">
        <v>0</v>
      </c>
      <c r="U20" s="86">
        <v>0</v>
      </c>
      <c r="V20" s="86">
        <v>0</v>
      </c>
      <c r="W20" s="86">
        <v>0</v>
      </c>
      <c r="X20" s="86">
        <v>0</v>
      </c>
      <c r="Y20" s="86">
        <v>0</v>
      </c>
      <c r="Z20" s="86">
        <v>0</v>
      </c>
      <c r="AA20" s="86">
        <v>0</v>
      </c>
      <c r="AB20" s="86">
        <v>0</v>
      </c>
      <c r="AC20" s="86">
        <v>0</v>
      </c>
      <c r="AD20" s="86">
        <v>0</v>
      </c>
      <c r="AE20" s="86">
        <v>0</v>
      </c>
      <c r="AF20" s="86">
        <v>0</v>
      </c>
      <c r="AG20" s="87">
        <v>0</v>
      </c>
    </row>
    <row r="21" spans="1:33" ht="30" customHeight="1">
      <c r="A21" s="189" t="s">
        <v>126</v>
      </c>
      <c r="B21" s="189" t="s">
        <v>127</v>
      </c>
      <c r="C21" s="189" t="s">
        <v>124</v>
      </c>
      <c r="D21" s="37" t="s">
        <v>129</v>
      </c>
      <c r="E21" s="190">
        <v>375476</v>
      </c>
      <c r="F21" s="86">
        <v>375476</v>
      </c>
      <c r="G21" s="86">
        <v>375476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6">
        <v>0</v>
      </c>
      <c r="Z21" s="86">
        <v>0</v>
      </c>
      <c r="AA21" s="86">
        <v>0</v>
      </c>
      <c r="AB21" s="86">
        <v>0</v>
      </c>
      <c r="AC21" s="86">
        <v>0</v>
      </c>
      <c r="AD21" s="86">
        <v>0</v>
      </c>
      <c r="AE21" s="86">
        <v>0</v>
      </c>
      <c r="AF21" s="86">
        <v>0</v>
      </c>
      <c r="AG21" s="87">
        <v>0</v>
      </c>
    </row>
    <row r="22" spans="1:33" ht="28.5" customHeight="1">
      <c r="A22" s="189" t="s">
        <v>123</v>
      </c>
      <c r="B22" s="189" t="s">
        <v>130</v>
      </c>
      <c r="C22" s="191"/>
      <c r="D22" s="37" t="s">
        <v>131</v>
      </c>
      <c r="E22" s="190">
        <f>E23+E24+E25</f>
        <v>11006.39</v>
      </c>
      <c r="F22" s="190">
        <f>F23+F24+F25</f>
        <v>11006.39</v>
      </c>
      <c r="G22" s="190">
        <f>G23+G24+G25</f>
        <v>11006.39</v>
      </c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7"/>
    </row>
    <row r="23" spans="1:33" ht="30.75" customHeight="1">
      <c r="A23" s="189" t="s">
        <v>126</v>
      </c>
      <c r="B23" s="189" t="s">
        <v>132</v>
      </c>
      <c r="C23" s="191" t="s">
        <v>104</v>
      </c>
      <c r="D23" s="37" t="s">
        <v>133</v>
      </c>
      <c r="E23" s="190">
        <v>1177</v>
      </c>
      <c r="F23" s="86">
        <v>1177</v>
      </c>
      <c r="G23" s="86">
        <v>1177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  <c r="T23" s="86">
        <v>0</v>
      </c>
      <c r="U23" s="86">
        <v>0</v>
      </c>
      <c r="V23" s="86">
        <v>0</v>
      </c>
      <c r="W23" s="86">
        <v>0</v>
      </c>
      <c r="X23" s="86">
        <v>0</v>
      </c>
      <c r="Y23" s="86">
        <v>0</v>
      </c>
      <c r="Z23" s="86">
        <v>0</v>
      </c>
      <c r="AA23" s="86">
        <v>0</v>
      </c>
      <c r="AB23" s="86">
        <v>0</v>
      </c>
      <c r="AC23" s="86">
        <v>0</v>
      </c>
      <c r="AD23" s="86">
        <v>0</v>
      </c>
      <c r="AE23" s="86">
        <v>0</v>
      </c>
      <c r="AF23" s="86">
        <v>0</v>
      </c>
      <c r="AG23" s="87">
        <v>0</v>
      </c>
    </row>
    <row r="24" spans="1:33" ht="21.75" customHeight="1">
      <c r="A24" s="189" t="s">
        <v>126</v>
      </c>
      <c r="B24" s="189" t="s">
        <v>132</v>
      </c>
      <c r="C24" s="191" t="s">
        <v>109</v>
      </c>
      <c r="D24" s="37" t="s">
        <v>134</v>
      </c>
      <c r="E24" s="190">
        <v>3128.05</v>
      </c>
      <c r="F24" s="86">
        <v>3128.05</v>
      </c>
      <c r="G24" s="86">
        <v>3128.05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0</v>
      </c>
      <c r="T24" s="86">
        <v>0</v>
      </c>
      <c r="U24" s="86">
        <v>0</v>
      </c>
      <c r="V24" s="86">
        <v>0</v>
      </c>
      <c r="W24" s="86">
        <v>0</v>
      </c>
      <c r="X24" s="86">
        <v>0</v>
      </c>
      <c r="Y24" s="86">
        <v>0</v>
      </c>
      <c r="Z24" s="86">
        <v>0</v>
      </c>
      <c r="AA24" s="86">
        <v>0</v>
      </c>
      <c r="AB24" s="86">
        <v>0</v>
      </c>
      <c r="AC24" s="86">
        <v>0</v>
      </c>
      <c r="AD24" s="86">
        <v>0</v>
      </c>
      <c r="AE24" s="86">
        <v>0</v>
      </c>
      <c r="AF24" s="86">
        <v>0</v>
      </c>
      <c r="AG24" s="87">
        <v>0</v>
      </c>
    </row>
    <row r="25" spans="1:33" ht="28.5" customHeight="1">
      <c r="A25" s="189" t="s">
        <v>126</v>
      </c>
      <c r="B25" s="189" t="s">
        <v>132</v>
      </c>
      <c r="C25" s="191" t="s">
        <v>135</v>
      </c>
      <c r="D25" s="37" t="s">
        <v>136</v>
      </c>
      <c r="E25" s="190">
        <v>6701.34</v>
      </c>
      <c r="F25" s="86">
        <v>6701.34</v>
      </c>
      <c r="G25" s="86">
        <v>6701.34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6">
        <v>0</v>
      </c>
      <c r="Y25" s="86">
        <v>0</v>
      </c>
      <c r="Z25" s="86">
        <v>0</v>
      </c>
      <c r="AA25" s="86">
        <v>0</v>
      </c>
      <c r="AB25" s="86">
        <v>0</v>
      </c>
      <c r="AC25" s="86">
        <v>0</v>
      </c>
      <c r="AD25" s="86">
        <v>0</v>
      </c>
      <c r="AE25" s="86">
        <v>0</v>
      </c>
      <c r="AF25" s="86">
        <v>0</v>
      </c>
      <c r="AG25" s="87">
        <v>0</v>
      </c>
    </row>
    <row r="26" spans="1:33" ht="27" customHeight="1">
      <c r="A26" s="189" t="s">
        <v>137</v>
      </c>
      <c r="B26" s="189"/>
      <c r="C26" s="191"/>
      <c r="D26" s="37" t="s">
        <v>138</v>
      </c>
      <c r="E26" s="190">
        <f aca="true" t="shared" si="1" ref="E26:G27">E27</f>
        <v>134026.8</v>
      </c>
      <c r="F26" s="190">
        <f t="shared" si="1"/>
        <v>134026.8</v>
      </c>
      <c r="G26" s="190">
        <f t="shared" si="1"/>
        <v>134026.8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7"/>
    </row>
    <row r="27" spans="1:33" ht="24" customHeight="1">
      <c r="A27" s="189" t="s">
        <v>139</v>
      </c>
      <c r="B27" s="189" t="s">
        <v>140</v>
      </c>
      <c r="C27" s="191"/>
      <c r="D27" s="37" t="s">
        <v>141</v>
      </c>
      <c r="E27" s="190">
        <f t="shared" si="1"/>
        <v>134026.8</v>
      </c>
      <c r="F27" s="190">
        <f t="shared" si="1"/>
        <v>134026.8</v>
      </c>
      <c r="G27" s="190">
        <f t="shared" si="1"/>
        <v>134026.8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7"/>
    </row>
    <row r="28" spans="1:33" ht="17.25" customHeight="1">
      <c r="A28" s="189" t="s">
        <v>142</v>
      </c>
      <c r="B28" s="189" t="s">
        <v>143</v>
      </c>
      <c r="C28" s="191" t="s">
        <v>104</v>
      </c>
      <c r="D28" s="37" t="s">
        <v>144</v>
      </c>
      <c r="E28" s="190">
        <v>134026.8</v>
      </c>
      <c r="F28" s="86">
        <v>134026.8</v>
      </c>
      <c r="G28" s="86">
        <v>134026.8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6">
        <v>0</v>
      </c>
      <c r="U28" s="86">
        <v>0</v>
      </c>
      <c r="V28" s="86">
        <v>0</v>
      </c>
      <c r="W28" s="86">
        <v>0</v>
      </c>
      <c r="X28" s="86">
        <v>0</v>
      </c>
      <c r="Y28" s="86">
        <v>0</v>
      </c>
      <c r="Z28" s="86">
        <v>0</v>
      </c>
      <c r="AA28" s="86">
        <v>0</v>
      </c>
      <c r="AB28" s="86">
        <v>0</v>
      </c>
      <c r="AC28" s="86">
        <v>0</v>
      </c>
      <c r="AD28" s="86">
        <v>0</v>
      </c>
      <c r="AE28" s="86">
        <v>0</v>
      </c>
      <c r="AF28" s="86">
        <v>0</v>
      </c>
      <c r="AG28" s="87">
        <v>0</v>
      </c>
    </row>
    <row r="29" spans="1:33" ht="17.25" customHeight="1">
      <c r="A29" s="189" t="s">
        <v>145</v>
      </c>
      <c r="B29" s="189"/>
      <c r="C29" s="191"/>
      <c r="D29" s="37" t="s">
        <v>146</v>
      </c>
      <c r="E29" s="190">
        <f aca="true" t="shared" si="2" ref="E29:G30">E30</f>
        <v>134026.8</v>
      </c>
      <c r="F29" s="190">
        <f t="shared" si="2"/>
        <v>134026.8</v>
      </c>
      <c r="G29" s="190">
        <f t="shared" si="2"/>
        <v>134026.8</v>
      </c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7"/>
    </row>
    <row r="30" spans="1:33" ht="17.25" customHeight="1">
      <c r="A30" s="189" t="s">
        <v>147</v>
      </c>
      <c r="B30" s="189" t="s">
        <v>109</v>
      </c>
      <c r="C30" s="191"/>
      <c r="D30" s="37" t="s">
        <v>148</v>
      </c>
      <c r="E30" s="190">
        <f t="shared" si="2"/>
        <v>134026.8</v>
      </c>
      <c r="F30" s="190">
        <f t="shared" si="2"/>
        <v>134026.8</v>
      </c>
      <c r="G30" s="190">
        <f t="shared" si="2"/>
        <v>134026.8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7"/>
    </row>
    <row r="31" spans="1:33" ht="17.25" customHeight="1">
      <c r="A31" s="189" t="s">
        <v>149</v>
      </c>
      <c r="B31" s="189" t="s">
        <v>150</v>
      </c>
      <c r="C31" s="191" t="s">
        <v>104</v>
      </c>
      <c r="D31" s="37" t="s">
        <v>151</v>
      </c>
      <c r="E31" s="190">
        <v>134026.8</v>
      </c>
      <c r="F31" s="86">
        <v>134026.8</v>
      </c>
      <c r="G31" s="86">
        <v>134026.8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6">
        <v>0</v>
      </c>
      <c r="U31" s="86">
        <v>0</v>
      </c>
      <c r="V31" s="86">
        <v>0</v>
      </c>
      <c r="W31" s="86">
        <v>0</v>
      </c>
      <c r="X31" s="86">
        <v>0</v>
      </c>
      <c r="Y31" s="86">
        <v>0</v>
      </c>
      <c r="Z31" s="86">
        <v>0</v>
      </c>
      <c r="AA31" s="86">
        <v>0</v>
      </c>
      <c r="AB31" s="86">
        <v>0</v>
      </c>
      <c r="AC31" s="86">
        <v>0</v>
      </c>
      <c r="AD31" s="86">
        <v>0</v>
      </c>
      <c r="AE31" s="86">
        <v>0</v>
      </c>
      <c r="AF31" s="86">
        <v>0</v>
      </c>
      <c r="AG31" s="87">
        <v>0</v>
      </c>
    </row>
  </sheetData>
  <sheetProtection/>
  <mergeCells count="24">
    <mergeCell ref="AB5:AB6"/>
    <mergeCell ref="AG5:AG6"/>
    <mergeCell ref="V5:V6"/>
    <mergeCell ref="W5:W6"/>
    <mergeCell ref="X5:X6"/>
    <mergeCell ref="Y5:Y6"/>
    <mergeCell ref="Z5:Z6"/>
    <mergeCell ref="AA5:AA6"/>
    <mergeCell ref="G5:G6"/>
    <mergeCell ref="Q4:Q6"/>
    <mergeCell ref="R4:R6"/>
    <mergeCell ref="S5:S6"/>
    <mergeCell ref="T5:T6"/>
    <mergeCell ref="U5:U6"/>
    <mergeCell ref="A4:C4"/>
    <mergeCell ref="V4:Y4"/>
    <mergeCell ref="Z4:AG4"/>
    <mergeCell ref="AC5:AF5"/>
    <mergeCell ref="A5:A6"/>
    <mergeCell ref="B5:B6"/>
    <mergeCell ref="C5:C6"/>
    <mergeCell ref="D4:D6"/>
    <mergeCell ref="E4:E6"/>
    <mergeCell ref="F5:F6"/>
  </mergeCells>
  <printOptions horizontalCentered="1"/>
  <pageMargins left="0" right="0" top="0" bottom="0.3937007874015748" header="0.5118110236220472" footer="0.11811023622047245"/>
  <pageSetup orientation="landscape" paperSize="9" scale="75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showGridLines="0" showZeros="0" zoomScalePageLayoutView="0" workbookViewId="0" topLeftCell="A1">
      <selection activeCell="AA11" sqref="AA11"/>
    </sheetView>
  </sheetViews>
  <sheetFormatPr defaultColWidth="9.16015625" defaultRowHeight="11.25"/>
  <cols>
    <col min="1" max="1" width="8" style="0" customWidth="1"/>
    <col min="2" max="3" width="3.5" style="0" customWidth="1"/>
    <col min="4" max="5" width="16.83203125" style="0" customWidth="1"/>
    <col min="6" max="6" width="16.66015625" style="0" customWidth="1"/>
    <col min="7" max="7" width="16.16015625" style="0" customWidth="1"/>
    <col min="8" max="8" width="13.83203125" style="0" customWidth="1"/>
    <col min="9" max="9" width="14" style="0" customWidth="1"/>
    <col min="10" max="10" width="17" style="0" customWidth="1"/>
    <col min="11" max="11" width="9" style="0" customWidth="1"/>
    <col min="12" max="12" width="16.33203125" style="0" customWidth="1"/>
    <col min="13" max="16" width="9" style="0" customWidth="1"/>
    <col min="17" max="17" width="9.16015625" style="0" customWidth="1"/>
    <col min="18" max="23" width="9" style="0" customWidth="1"/>
  </cols>
  <sheetData>
    <row r="1" spans="1:23" ht="10.5" customHeight="1">
      <c r="A1" s="1" t="s">
        <v>329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23"/>
    </row>
    <row r="2" spans="1:23" ht="16.5" customHeight="1">
      <c r="A2" s="4" t="s">
        <v>330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20.25" customHeight="1">
      <c r="A3" s="1" t="s">
        <v>2</v>
      </c>
      <c r="B3" s="5"/>
      <c r="C3" s="2"/>
      <c r="D3" s="2"/>
      <c r="E3" s="2"/>
      <c r="F3" s="2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24" t="s">
        <v>3</v>
      </c>
    </row>
    <row r="4" spans="1:23" ht="15.75" customHeight="1">
      <c r="A4" s="7" t="s">
        <v>93</v>
      </c>
      <c r="B4" s="7"/>
      <c r="C4" s="7"/>
      <c r="D4" s="162" t="s">
        <v>226</v>
      </c>
      <c r="E4" s="179" t="s">
        <v>227</v>
      </c>
      <c r="F4" s="179" t="s">
        <v>95</v>
      </c>
      <c r="G4" s="179"/>
      <c r="H4" s="179"/>
      <c r="I4" s="180"/>
      <c r="J4" s="18" t="s">
        <v>96</v>
      </c>
      <c r="K4" s="19"/>
      <c r="L4" s="19"/>
      <c r="M4" s="19"/>
      <c r="N4" s="19"/>
      <c r="O4" s="19"/>
      <c r="P4" s="19"/>
      <c r="Q4" s="19"/>
      <c r="R4" s="19"/>
      <c r="S4" s="19"/>
      <c r="T4" s="25"/>
      <c r="U4" s="181" t="s">
        <v>228</v>
      </c>
      <c r="V4" s="167"/>
      <c r="W4" s="167"/>
    </row>
    <row r="5" spans="1:23" ht="57.75" customHeight="1">
      <c r="A5" s="9" t="s">
        <v>97</v>
      </c>
      <c r="B5" s="9" t="s">
        <v>98</v>
      </c>
      <c r="C5" s="9" t="s">
        <v>99</v>
      </c>
      <c r="D5" s="162"/>
      <c r="E5" s="179"/>
      <c r="F5" s="10" t="s">
        <v>9</v>
      </c>
      <c r="G5" s="11" t="s">
        <v>160</v>
      </c>
      <c r="H5" s="11" t="s">
        <v>176</v>
      </c>
      <c r="I5" s="11" t="s">
        <v>204</v>
      </c>
      <c r="J5" s="20" t="s">
        <v>9</v>
      </c>
      <c r="K5" s="21" t="s">
        <v>160</v>
      </c>
      <c r="L5" s="21" t="s">
        <v>176</v>
      </c>
      <c r="M5" s="21" t="s">
        <v>204</v>
      </c>
      <c r="N5" s="22" t="s">
        <v>229</v>
      </c>
      <c r="O5" s="22" t="s">
        <v>230</v>
      </c>
      <c r="P5" s="22" t="s">
        <v>231</v>
      </c>
      <c r="Q5" s="22" t="s">
        <v>232</v>
      </c>
      <c r="R5" s="22" t="s">
        <v>233</v>
      </c>
      <c r="S5" s="22" t="s">
        <v>234</v>
      </c>
      <c r="T5" s="27" t="s">
        <v>235</v>
      </c>
      <c r="U5" s="10" t="s">
        <v>9</v>
      </c>
      <c r="V5" s="26" t="s">
        <v>236</v>
      </c>
      <c r="W5" s="26" t="s">
        <v>237</v>
      </c>
    </row>
    <row r="6" spans="1:23" ht="18" customHeight="1">
      <c r="A6" s="12" t="s">
        <v>100</v>
      </c>
      <c r="B6" s="12" t="s">
        <v>100</v>
      </c>
      <c r="C6" s="12" t="s">
        <v>100</v>
      </c>
      <c r="D6" s="13" t="s">
        <v>100</v>
      </c>
      <c r="E6" s="13">
        <v>1</v>
      </c>
      <c r="F6" s="13">
        <f aca="true" t="shared" si="0" ref="F6:W6">E6+1</f>
        <v>2</v>
      </c>
      <c r="G6" s="13">
        <f t="shared" si="0"/>
        <v>3</v>
      </c>
      <c r="H6" s="13">
        <f t="shared" si="0"/>
        <v>4</v>
      </c>
      <c r="I6" s="13">
        <f t="shared" si="0"/>
        <v>5</v>
      </c>
      <c r="J6" s="13">
        <f t="shared" si="0"/>
        <v>6</v>
      </c>
      <c r="K6" s="13">
        <f t="shared" si="0"/>
        <v>7</v>
      </c>
      <c r="L6" s="13">
        <f t="shared" si="0"/>
        <v>8</v>
      </c>
      <c r="M6" s="13">
        <f t="shared" si="0"/>
        <v>9</v>
      </c>
      <c r="N6" s="13">
        <f t="shared" si="0"/>
        <v>10</v>
      </c>
      <c r="O6" s="13">
        <f t="shared" si="0"/>
        <v>11</v>
      </c>
      <c r="P6" s="13">
        <f t="shared" si="0"/>
        <v>12</v>
      </c>
      <c r="Q6" s="13">
        <f t="shared" si="0"/>
        <v>13</v>
      </c>
      <c r="R6" s="13">
        <f t="shared" si="0"/>
        <v>14</v>
      </c>
      <c r="S6" s="13">
        <f t="shared" si="0"/>
        <v>15</v>
      </c>
      <c r="T6" s="13">
        <f t="shared" si="0"/>
        <v>16</v>
      </c>
      <c r="U6" s="13">
        <f t="shared" si="0"/>
        <v>17</v>
      </c>
      <c r="V6" s="13">
        <f t="shared" si="0"/>
        <v>18</v>
      </c>
      <c r="W6" s="13">
        <f t="shared" si="0"/>
        <v>19</v>
      </c>
    </row>
    <row r="7" spans="1:23" ht="23.25" customHeight="1">
      <c r="A7" s="14"/>
      <c r="B7" s="14"/>
      <c r="C7" s="15"/>
      <c r="D7" s="14" t="s">
        <v>9</v>
      </c>
      <c r="E7" s="16">
        <v>6609500.39</v>
      </c>
      <c r="F7" s="17">
        <v>3079940.39</v>
      </c>
      <c r="G7" s="17">
        <v>2538303.99</v>
      </c>
      <c r="H7" s="17">
        <v>445816</v>
      </c>
      <c r="I7" s="17">
        <v>95820.4</v>
      </c>
      <c r="J7" s="17">
        <v>3529560</v>
      </c>
      <c r="K7" s="17">
        <v>0</v>
      </c>
      <c r="L7" s="17">
        <v>3529560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28">
        <v>0</v>
      </c>
      <c r="U7" s="16">
        <v>0</v>
      </c>
      <c r="V7" s="17">
        <v>0</v>
      </c>
      <c r="W7" s="28">
        <v>0</v>
      </c>
    </row>
    <row r="8" spans="1:23" ht="23.25" customHeight="1">
      <c r="A8" s="14" t="s">
        <v>101</v>
      </c>
      <c r="B8" s="14"/>
      <c r="C8" s="15"/>
      <c r="D8" s="14" t="s">
        <v>102</v>
      </c>
      <c r="E8" s="16">
        <v>5866344</v>
      </c>
      <c r="F8" s="17">
        <v>2336784</v>
      </c>
      <c r="G8" s="17">
        <v>1883768</v>
      </c>
      <c r="H8" s="17">
        <v>445816</v>
      </c>
      <c r="I8" s="17">
        <v>7200</v>
      </c>
      <c r="J8" s="17">
        <v>3529560</v>
      </c>
      <c r="K8" s="17">
        <v>0</v>
      </c>
      <c r="L8" s="17">
        <v>3529560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28">
        <v>0</v>
      </c>
      <c r="U8" s="16">
        <v>0</v>
      </c>
      <c r="V8" s="17">
        <v>0</v>
      </c>
      <c r="W8" s="28">
        <v>0</v>
      </c>
    </row>
    <row r="9" spans="1:23" ht="23.25" customHeight="1">
      <c r="A9" s="14" t="s">
        <v>103</v>
      </c>
      <c r="B9" s="14" t="s">
        <v>104</v>
      </c>
      <c r="C9" s="15"/>
      <c r="D9" s="14" t="s">
        <v>105</v>
      </c>
      <c r="E9" s="16">
        <v>5866344</v>
      </c>
      <c r="F9" s="17">
        <v>2336784</v>
      </c>
      <c r="G9" s="17">
        <v>1883768</v>
      </c>
      <c r="H9" s="17">
        <v>445816</v>
      </c>
      <c r="I9" s="17">
        <v>7200</v>
      </c>
      <c r="J9" s="17">
        <v>3529560</v>
      </c>
      <c r="K9" s="17">
        <v>0</v>
      </c>
      <c r="L9" s="17">
        <v>3529560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28">
        <v>0</v>
      </c>
      <c r="U9" s="16">
        <v>0</v>
      </c>
      <c r="V9" s="17">
        <v>0</v>
      </c>
      <c r="W9" s="28">
        <v>0</v>
      </c>
    </row>
    <row r="10" spans="1:23" ht="23.25" customHeight="1">
      <c r="A10" s="14" t="s">
        <v>106</v>
      </c>
      <c r="B10" s="14" t="s">
        <v>107</v>
      </c>
      <c r="C10" s="15" t="s">
        <v>104</v>
      </c>
      <c r="D10" s="14" t="s">
        <v>108</v>
      </c>
      <c r="E10" s="16">
        <v>2112984</v>
      </c>
      <c r="F10" s="17">
        <v>2112984</v>
      </c>
      <c r="G10" s="17">
        <v>1883768</v>
      </c>
      <c r="H10" s="17">
        <v>222016</v>
      </c>
      <c r="I10" s="17">
        <v>7200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28">
        <v>0</v>
      </c>
      <c r="U10" s="16">
        <v>0</v>
      </c>
      <c r="V10" s="17">
        <v>0</v>
      </c>
      <c r="W10" s="28">
        <v>0</v>
      </c>
    </row>
    <row r="11" spans="1:23" ht="23.25" customHeight="1">
      <c r="A11" s="14" t="s">
        <v>106</v>
      </c>
      <c r="B11" s="14" t="s">
        <v>107</v>
      </c>
      <c r="C11" s="15" t="s">
        <v>109</v>
      </c>
      <c r="D11" s="14" t="s">
        <v>110</v>
      </c>
      <c r="E11" s="16">
        <v>843280</v>
      </c>
      <c r="F11" s="17">
        <v>223800</v>
      </c>
      <c r="G11" s="17">
        <v>0</v>
      </c>
      <c r="H11" s="17">
        <v>223800</v>
      </c>
      <c r="I11" s="17">
        <v>0</v>
      </c>
      <c r="J11" s="17">
        <v>619480</v>
      </c>
      <c r="K11" s="17">
        <v>0</v>
      </c>
      <c r="L11" s="17">
        <v>619480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28">
        <v>0</v>
      </c>
      <c r="U11" s="16">
        <v>0</v>
      </c>
      <c r="V11" s="17">
        <v>0</v>
      </c>
      <c r="W11" s="28">
        <v>0</v>
      </c>
    </row>
    <row r="12" spans="1:23" ht="23.25" customHeight="1">
      <c r="A12" s="14" t="s">
        <v>106</v>
      </c>
      <c r="B12" s="14" t="s">
        <v>107</v>
      </c>
      <c r="C12" s="15" t="s">
        <v>111</v>
      </c>
      <c r="D12" s="14" t="s">
        <v>112</v>
      </c>
      <c r="E12" s="16">
        <v>792080</v>
      </c>
      <c r="F12" s="17">
        <v>0</v>
      </c>
      <c r="G12" s="17">
        <v>0</v>
      </c>
      <c r="H12" s="17">
        <v>0</v>
      </c>
      <c r="I12" s="17">
        <v>0</v>
      </c>
      <c r="J12" s="17">
        <v>792080</v>
      </c>
      <c r="K12" s="17">
        <v>0</v>
      </c>
      <c r="L12" s="17">
        <v>792080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28">
        <v>0</v>
      </c>
      <c r="U12" s="16">
        <v>0</v>
      </c>
      <c r="V12" s="17">
        <v>0</v>
      </c>
      <c r="W12" s="28">
        <v>0</v>
      </c>
    </row>
    <row r="13" spans="1:23" ht="23.25" customHeight="1">
      <c r="A13" s="14" t="s">
        <v>106</v>
      </c>
      <c r="B13" s="14" t="s">
        <v>107</v>
      </c>
      <c r="C13" s="15" t="s">
        <v>113</v>
      </c>
      <c r="D13" s="14" t="s">
        <v>114</v>
      </c>
      <c r="E13" s="16">
        <v>50000</v>
      </c>
      <c r="F13" s="17">
        <v>0</v>
      </c>
      <c r="G13" s="17">
        <v>0</v>
      </c>
      <c r="H13" s="17">
        <v>0</v>
      </c>
      <c r="I13" s="17">
        <v>0</v>
      </c>
      <c r="J13" s="17">
        <v>50000</v>
      </c>
      <c r="K13" s="17">
        <v>0</v>
      </c>
      <c r="L13" s="17">
        <v>50000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28">
        <v>0</v>
      </c>
      <c r="U13" s="16">
        <v>0</v>
      </c>
      <c r="V13" s="17">
        <v>0</v>
      </c>
      <c r="W13" s="28">
        <v>0</v>
      </c>
    </row>
    <row r="14" spans="1:23" ht="23.25" customHeight="1">
      <c r="A14" s="14" t="s">
        <v>106</v>
      </c>
      <c r="B14" s="14" t="s">
        <v>107</v>
      </c>
      <c r="C14" s="15" t="s">
        <v>115</v>
      </c>
      <c r="D14" s="14" t="s">
        <v>116</v>
      </c>
      <c r="E14" s="16">
        <v>40000</v>
      </c>
      <c r="F14" s="17">
        <v>0</v>
      </c>
      <c r="G14" s="17">
        <v>0</v>
      </c>
      <c r="H14" s="17">
        <v>0</v>
      </c>
      <c r="I14" s="17">
        <v>0</v>
      </c>
      <c r="J14" s="17">
        <v>40000</v>
      </c>
      <c r="K14" s="17">
        <v>0</v>
      </c>
      <c r="L14" s="17">
        <v>40000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28">
        <v>0</v>
      </c>
      <c r="U14" s="16">
        <v>0</v>
      </c>
      <c r="V14" s="17">
        <v>0</v>
      </c>
      <c r="W14" s="28">
        <v>0</v>
      </c>
    </row>
    <row r="15" spans="1:23" ht="23.25" customHeight="1">
      <c r="A15" s="14" t="s">
        <v>106</v>
      </c>
      <c r="B15" s="14" t="s">
        <v>107</v>
      </c>
      <c r="C15" s="15" t="s">
        <v>117</v>
      </c>
      <c r="D15" s="14" t="s">
        <v>118</v>
      </c>
      <c r="E15" s="16">
        <v>1657000</v>
      </c>
      <c r="F15" s="17">
        <v>0</v>
      </c>
      <c r="G15" s="17">
        <v>0</v>
      </c>
      <c r="H15" s="17">
        <v>0</v>
      </c>
      <c r="I15" s="17">
        <v>0</v>
      </c>
      <c r="J15" s="17">
        <v>1657000</v>
      </c>
      <c r="K15" s="17">
        <v>0</v>
      </c>
      <c r="L15" s="17">
        <v>1657000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28">
        <v>0</v>
      </c>
      <c r="U15" s="16">
        <v>0</v>
      </c>
      <c r="V15" s="17">
        <v>0</v>
      </c>
      <c r="W15" s="28">
        <v>0</v>
      </c>
    </row>
    <row r="16" spans="1:23" ht="23.25" customHeight="1">
      <c r="A16" s="14" t="s">
        <v>106</v>
      </c>
      <c r="B16" s="14" t="s">
        <v>107</v>
      </c>
      <c r="C16" s="15" t="s">
        <v>119</v>
      </c>
      <c r="D16" s="14" t="s">
        <v>120</v>
      </c>
      <c r="E16" s="16">
        <v>371000</v>
      </c>
      <c r="F16" s="17">
        <v>0</v>
      </c>
      <c r="G16" s="17">
        <v>0</v>
      </c>
      <c r="H16" s="17">
        <v>0</v>
      </c>
      <c r="I16" s="17">
        <v>0</v>
      </c>
      <c r="J16" s="17">
        <v>371000</v>
      </c>
      <c r="K16" s="17">
        <v>0</v>
      </c>
      <c r="L16" s="17">
        <v>371000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28">
        <v>0</v>
      </c>
      <c r="U16" s="16">
        <v>0</v>
      </c>
      <c r="V16" s="17">
        <v>0</v>
      </c>
      <c r="W16" s="28">
        <v>0</v>
      </c>
    </row>
    <row r="17" spans="1:23" ht="23.25" customHeight="1">
      <c r="A17" s="14" t="s">
        <v>121</v>
      </c>
      <c r="B17" s="14"/>
      <c r="C17" s="15"/>
      <c r="D17" s="14" t="s">
        <v>122</v>
      </c>
      <c r="E17" s="16">
        <v>475102.79</v>
      </c>
      <c r="F17" s="17">
        <v>475102.79</v>
      </c>
      <c r="G17" s="17">
        <v>386482.39</v>
      </c>
      <c r="H17" s="17">
        <v>0</v>
      </c>
      <c r="I17" s="17">
        <v>88620.4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28">
        <v>0</v>
      </c>
      <c r="U17" s="16">
        <v>0</v>
      </c>
      <c r="V17" s="17">
        <v>0</v>
      </c>
      <c r="W17" s="28">
        <v>0</v>
      </c>
    </row>
    <row r="18" spans="1:23" ht="23.25" customHeight="1">
      <c r="A18" s="14" t="s">
        <v>123</v>
      </c>
      <c r="B18" s="14" t="s">
        <v>124</v>
      </c>
      <c r="C18" s="15"/>
      <c r="D18" s="14" t="s">
        <v>125</v>
      </c>
      <c r="E18" s="16">
        <v>464096.4</v>
      </c>
      <c r="F18" s="17">
        <v>464096.4</v>
      </c>
      <c r="G18" s="17">
        <v>375476</v>
      </c>
      <c r="H18" s="17">
        <v>0</v>
      </c>
      <c r="I18" s="17">
        <v>88620.4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28">
        <v>0</v>
      </c>
      <c r="U18" s="16">
        <v>0</v>
      </c>
      <c r="V18" s="17">
        <v>0</v>
      </c>
      <c r="W18" s="28">
        <v>0</v>
      </c>
    </row>
    <row r="19" spans="1:23" ht="23.25" customHeight="1">
      <c r="A19" s="14" t="s">
        <v>126</v>
      </c>
      <c r="B19" s="14" t="s">
        <v>127</v>
      </c>
      <c r="C19" s="15" t="s">
        <v>104</v>
      </c>
      <c r="D19" s="14" t="s">
        <v>128</v>
      </c>
      <c r="E19" s="16">
        <v>88620.4</v>
      </c>
      <c r="F19" s="17">
        <v>88620.4</v>
      </c>
      <c r="G19" s="17">
        <v>0</v>
      </c>
      <c r="H19" s="17">
        <v>0</v>
      </c>
      <c r="I19" s="17">
        <v>88620.4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28">
        <v>0</v>
      </c>
      <c r="U19" s="16">
        <v>0</v>
      </c>
      <c r="V19" s="17">
        <v>0</v>
      </c>
      <c r="W19" s="28">
        <v>0</v>
      </c>
    </row>
    <row r="20" spans="1:23" ht="23.25" customHeight="1">
      <c r="A20" s="14" t="s">
        <v>126</v>
      </c>
      <c r="B20" s="14" t="s">
        <v>127</v>
      </c>
      <c r="C20" s="15" t="s">
        <v>124</v>
      </c>
      <c r="D20" s="14" t="s">
        <v>129</v>
      </c>
      <c r="E20" s="16">
        <v>375476</v>
      </c>
      <c r="F20" s="17">
        <v>375476</v>
      </c>
      <c r="G20" s="17">
        <v>375476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28">
        <v>0</v>
      </c>
      <c r="U20" s="16">
        <v>0</v>
      </c>
      <c r="V20" s="17">
        <v>0</v>
      </c>
      <c r="W20" s="28">
        <v>0</v>
      </c>
    </row>
    <row r="21" spans="1:23" ht="23.25" customHeight="1">
      <c r="A21" s="14" t="s">
        <v>123</v>
      </c>
      <c r="B21" s="14" t="s">
        <v>130</v>
      </c>
      <c r="C21" s="15"/>
      <c r="D21" s="14" t="s">
        <v>131</v>
      </c>
      <c r="E21" s="16">
        <v>11006.39</v>
      </c>
      <c r="F21" s="17">
        <v>11006.39</v>
      </c>
      <c r="G21" s="17">
        <v>11006.39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28">
        <v>0</v>
      </c>
      <c r="U21" s="16">
        <v>0</v>
      </c>
      <c r="V21" s="17">
        <v>0</v>
      </c>
      <c r="W21" s="28">
        <v>0</v>
      </c>
    </row>
    <row r="22" spans="1:23" ht="23.25" customHeight="1">
      <c r="A22" s="14" t="s">
        <v>126</v>
      </c>
      <c r="B22" s="14" t="s">
        <v>132</v>
      </c>
      <c r="C22" s="15" t="s">
        <v>104</v>
      </c>
      <c r="D22" s="14" t="s">
        <v>133</v>
      </c>
      <c r="E22" s="16">
        <v>1177</v>
      </c>
      <c r="F22" s="17">
        <v>1177</v>
      </c>
      <c r="G22" s="17">
        <v>1177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28">
        <v>0</v>
      </c>
      <c r="U22" s="16">
        <v>0</v>
      </c>
      <c r="V22" s="17">
        <v>0</v>
      </c>
      <c r="W22" s="28">
        <v>0</v>
      </c>
    </row>
    <row r="23" spans="1:23" ht="23.25" customHeight="1">
      <c r="A23" s="14" t="s">
        <v>126</v>
      </c>
      <c r="B23" s="14" t="s">
        <v>132</v>
      </c>
      <c r="C23" s="15" t="s">
        <v>109</v>
      </c>
      <c r="D23" s="14" t="s">
        <v>134</v>
      </c>
      <c r="E23" s="16">
        <v>3128.05</v>
      </c>
      <c r="F23" s="17">
        <v>3128.05</v>
      </c>
      <c r="G23" s="17">
        <v>3128.05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28">
        <v>0</v>
      </c>
      <c r="U23" s="16">
        <v>0</v>
      </c>
      <c r="V23" s="17">
        <v>0</v>
      </c>
      <c r="W23" s="28">
        <v>0</v>
      </c>
    </row>
    <row r="24" spans="1:23" ht="23.25" customHeight="1">
      <c r="A24" s="14" t="s">
        <v>126</v>
      </c>
      <c r="B24" s="14" t="s">
        <v>132</v>
      </c>
      <c r="C24" s="15" t="s">
        <v>135</v>
      </c>
      <c r="D24" s="14" t="s">
        <v>136</v>
      </c>
      <c r="E24" s="16">
        <v>6701.34</v>
      </c>
      <c r="F24" s="17">
        <v>6701.34</v>
      </c>
      <c r="G24" s="17">
        <v>6701.34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28">
        <v>0</v>
      </c>
      <c r="U24" s="16">
        <v>0</v>
      </c>
      <c r="V24" s="17">
        <v>0</v>
      </c>
      <c r="W24" s="28">
        <v>0</v>
      </c>
    </row>
    <row r="25" spans="1:23" ht="23.25" customHeight="1">
      <c r="A25" s="14" t="s">
        <v>137</v>
      </c>
      <c r="B25" s="14"/>
      <c r="C25" s="15"/>
      <c r="D25" s="14" t="s">
        <v>138</v>
      </c>
      <c r="E25" s="16">
        <v>134026.8</v>
      </c>
      <c r="F25" s="17">
        <v>134026.8</v>
      </c>
      <c r="G25" s="17">
        <v>134026.8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28">
        <v>0</v>
      </c>
      <c r="U25" s="16">
        <v>0</v>
      </c>
      <c r="V25" s="17">
        <v>0</v>
      </c>
      <c r="W25" s="28">
        <v>0</v>
      </c>
    </row>
    <row r="26" spans="1:23" ht="23.25" customHeight="1">
      <c r="A26" s="14" t="s">
        <v>139</v>
      </c>
      <c r="B26" s="14" t="s">
        <v>140</v>
      </c>
      <c r="C26" s="15"/>
      <c r="D26" s="14" t="s">
        <v>141</v>
      </c>
      <c r="E26" s="16">
        <v>134026.8</v>
      </c>
      <c r="F26" s="17">
        <v>134026.8</v>
      </c>
      <c r="G26" s="17">
        <v>134026.8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28">
        <v>0</v>
      </c>
      <c r="U26" s="16">
        <v>0</v>
      </c>
      <c r="V26" s="17">
        <v>0</v>
      </c>
      <c r="W26" s="28">
        <v>0</v>
      </c>
    </row>
    <row r="27" spans="1:23" ht="23.25" customHeight="1">
      <c r="A27" s="14" t="s">
        <v>142</v>
      </c>
      <c r="B27" s="14" t="s">
        <v>143</v>
      </c>
      <c r="C27" s="15" t="s">
        <v>104</v>
      </c>
      <c r="D27" s="14" t="s">
        <v>144</v>
      </c>
      <c r="E27" s="16">
        <v>134026.8</v>
      </c>
      <c r="F27" s="17">
        <v>134026.8</v>
      </c>
      <c r="G27" s="17">
        <v>134026.8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28">
        <v>0</v>
      </c>
      <c r="U27" s="16">
        <v>0</v>
      </c>
      <c r="V27" s="17">
        <v>0</v>
      </c>
      <c r="W27" s="28">
        <v>0</v>
      </c>
    </row>
    <row r="28" spans="1:23" ht="23.25" customHeight="1">
      <c r="A28" s="14" t="s">
        <v>145</v>
      </c>
      <c r="B28" s="14"/>
      <c r="C28" s="15"/>
      <c r="D28" s="14" t="s">
        <v>146</v>
      </c>
      <c r="E28" s="16">
        <v>134026.8</v>
      </c>
      <c r="F28" s="17">
        <v>134026.8</v>
      </c>
      <c r="G28" s="17">
        <v>134026.8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28">
        <v>0</v>
      </c>
      <c r="U28" s="16">
        <v>0</v>
      </c>
      <c r="V28" s="17">
        <v>0</v>
      </c>
      <c r="W28" s="28">
        <v>0</v>
      </c>
    </row>
    <row r="29" spans="1:23" ht="23.25" customHeight="1">
      <c r="A29" s="14" t="s">
        <v>147</v>
      </c>
      <c r="B29" s="14" t="s">
        <v>109</v>
      </c>
      <c r="C29" s="15"/>
      <c r="D29" s="14" t="s">
        <v>148</v>
      </c>
      <c r="E29" s="16">
        <v>134026.8</v>
      </c>
      <c r="F29" s="17">
        <v>134026.8</v>
      </c>
      <c r="G29" s="17">
        <v>134026.8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28">
        <v>0</v>
      </c>
      <c r="U29" s="16">
        <v>0</v>
      </c>
      <c r="V29" s="17">
        <v>0</v>
      </c>
      <c r="W29" s="28">
        <v>0</v>
      </c>
    </row>
    <row r="30" spans="1:23" ht="23.25" customHeight="1">
      <c r="A30" s="14" t="s">
        <v>149</v>
      </c>
      <c r="B30" s="14" t="s">
        <v>150</v>
      </c>
      <c r="C30" s="15" t="s">
        <v>104</v>
      </c>
      <c r="D30" s="14" t="s">
        <v>151</v>
      </c>
      <c r="E30" s="16">
        <v>134026.8</v>
      </c>
      <c r="F30" s="17">
        <v>134026.8</v>
      </c>
      <c r="G30" s="17">
        <v>134026.8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28">
        <v>0</v>
      </c>
      <c r="U30" s="16">
        <v>0</v>
      </c>
      <c r="V30" s="17">
        <v>0</v>
      </c>
      <c r="W30" s="28">
        <v>0</v>
      </c>
    </row>
  </sheetData>
  <sheetProtection/>
  <mergeCells count="4">
    <mergeCell ref="F4:I4"/>
    <mergeCell ref="U4:W4"/>
    <mergeCell ref="D4:D5"/>
    <mergeCell ref="E4:E5"/>
  </mergeCells>
  <printOptions horizontalCentered="1"/>
  <pageMargins left="0.2" right="0.2" top="0.2" bottom="0.39" header="0.39" footer="0.2"/>
  <pageSetup fitToHeight="999" fitToWidth="1" orientation="landscape" paperSize="9" scale="5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2018-03-07T02:43:17Z</cp:lastPrinted>
  <dcterms:created xsi:type="dcterms:W3CDTF">2018-02-24T07:38:27Z</dcterms:created>
  <dcterms:modified xsi:type="dcterms:W3CDTF">2018-03-07T02:43:35Z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2052-10.1.0.6553</vt:lpwstr>
  </property>
</Properties>
</file>